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103(下)經費審查總表" sheetId="1" r:id="rId1"/>
  </sheets>
  <calcPr calcId="145621"/>
</workbook>
</file>

<file path=xl/calcChain.xml><?xml version="1.0" encoding="utf-8"?>
<calcChain xmlns="http://schemas.openxmlformats.org/spreadsheetml/2006/main">
  <c r="Q17" i="1" l="1"/>
  <c r="R17" i="1" s="1"/>
  <c r="Q16" i="1"/>
  <c r="Q23" i="1"/>
  <c r="R25" i="1" s="1"/>
  <c r="Q15" i="1"/>
  <c r="R15" i="1" s="1"/>
  <c r="Q7" i="1"/>
  <c r="R7" i="1" s="1"/>
  <c r="Q25" i="1"/>
  <c r="Q24" i="1"/>
  <c r="R24" i="1" s="1"/>
  <c r="Q22" i="1"/>
  <c r="R22" i="1" s="1"/>
  <c r="Q9" i="1"/>
  <c r="R9" i="1" s="1"/>
  <c r="Q8" i="1"/>
  <c r="Q5" i="1"/>
  <c r="R5" i="1" s="1"/>
  <c r="Q6" i="1"/>
  <c r="Q14" i="1"/>
  <c r="R14" i="1" s="1"/>
  <c r="Q21" i="1"/>
  <c r="Q13" i="1"/>
  <c r="R13" i="1" s="1"/>
  <c r="R16" i="1" l="1"/>
  <c r="R23" i="1"/>
  <c r="R6" i="1"/>
  <c r="R21" i="1"/>
  <c r="R8" i="1"/>
  <c r="I15" i="1"/>
  <c r="I267" i="1" s="1"/>
</calcChain>
</file>

<file path=xl/sharedStrings.xml><?xml version="1.0" encoding="utf-8"?>
<sst xmlns="http://schemas.openxmlformats.org/spreadsheetml/2006/main" count="1256" uniqueCount="568">
  <si>
    <t>性質</t>
    <phoneticPr fontId="1" type="noConversion"/>
  </si>
  <si>
    <t>社團名稱</t>
    <phoneticPr fontId="1" type="noConversion"/>
  </si>
  <si>
    <t>活動名稱</t>
    <phoneticPr fontId="1" type="noConversion"/>
  </si>
  <si>
    <t>活動日期(迄)</t>
    <phoneticPr fontId="1" type="noConversion"/>
  </si>
  <si>
    <t>活動日期(起)</t>
    <phoneticPr fontId="1" type="noConversion"/>
  </si>
  <si>
    <t>審查結果</t>
    <phoneticPr fontId="1" type="noConversion"/>
  </si>
  <si>
    <t>自治性</t>
    <phoneticPr fontId="1" type="noConversion"/>
  </si>
  <si>
    <t>服務性</t>
    <phoneticPr fontId="1" type="noConversion"/>
  </si>
  <si>
    <t>學術性</t>
    <phoneticPr fontId="1" type="noConversion"/>
  </si>
  <si>
    <t>學藝性</t>
    <phoneticPr fontId="1" type="noConversion"/>
  </si>
  <si>
    <t>康樂性</t>
    <phoneticPr fontId="1" type="noConversion"/>
  </si>
  <si>
    <t>聯誼性</t>
    <phoneticPr fontId="1" type="noConversion"/>
  </si>
  <si>
    <t>IC烤肉直屬交流大會</t>
    <phoneticPr fontId="1" type="noConversion"/>
  </si>
  <si>
    <t>醫療資訊與管理學系系學會</t>
    <phoneticPr fontId="1" type="noConversion"/>
  </si>
  <si>
    <t>公共事務學系系學會</t>
    <phoneticPr fontId="1" type="noConversion"/>
  </si>
  <si>
    <t>103服務學習-公共事務學系學習體驗營</t>
    <phoneticPr fontId="1" type="noConversion"/>
  </si>
  <si>
    <t>生物科技系系學會</t>
    <phoneticPr fontId="1" type="noConversion"/>
  </si>
  <si>
    <t>DNA研習營</t>
    <phoneticPr fontId="1" type="noConversion"/>
  </si>
  <si>
    <t>應用英語學系系學會</t>
    <phoneticPr fontId="1" type="noConversion"/>
  </si>
  <si>
    <t>應英系戲劇公演</t>
    <phoneticPr fontId="1" type="noConversion"/>
  </si>
  <si>
    <t>語文之夜</t>
    <phoneticPr fontId="1" type="noConversion"/>
  </si>
  <si>
    <t>103服務學習-玩X學習X成長之旅</t>
    <phoneticPr fontId="1" type="noConversion"/>
  </si>
  <si>
    <t>103服務學習-慈善園遊會</t>
    <phoneticPr fontId="1" type="noConversion"/>
  </si>
  <si>
    <t>2015年第三十五屆全國大專院校政治相關學系盃賽</t>
    <phoneticPr fontId="1" type="noConversion"/>
  </si>
  <si>
    <t>服務學習</t>
    <phoneticPr fontId="1" type="noConversion"/>
  </si>
  <si>
    <t>電腦與通訊工程系學會</t>
    <phoneticPr fontId="1" type="noConversion"/>
  </si>
  <si>
    <t>服務學習</t>
    <phoneticPr fontId="1" type="noConversion"/>
  </si>
  <si>
    <t>項目錯誤</t>
    <phoneticPr fontId="1" type="noConversion"/>
  </si>
  <si>
    <t>2015全國經濟系大專院校體育競賽(大經盃)</t>
    <phoneticPr fontId="1" type="noConversion"/>
  </si>
  <si>
    <t>第四屆馬克盃-超不負責任之32系舞蹈大賽</t>
    <phoneticPr fontId="1" type="noConversion"/>
  </si>
  <si>
    <t>行政經費</t>
    <phoneticPr fontId="1" type="noConversion"/>
  </si>
  <si>
    <t>無項目名稱</t>
    <phoneticPr fontId="1" type="noConversion"/>
  </si>
  <si>
    <t>教育學程學會</t>
    <phoneticPr fontId="1" type="noConversion"/>
  </si>
  <si>
    <t>社會與安全管理系學會</t>
    <phoneticPr fontId="1" type="noConversion"/>
  </si>
  <si>
    <t>服務學習-我要當警察</t>
    <phoneticPr fontId="1" type="noConversion"/>
  </si>
  <si>
    <t>第38屆全國大專院校生物暨相關盃賽</t>
    <phoneticPr fontId="1" type="noConversion"/>
  </si>
  <si>
    <t>醫學工程系學會</t>
    <phoneticPr fontId="1" type="noConversion"/>
  </si>
  <si>
    <t>醫工體驗營(BME CAMP)</t>
    <phoneticPr fontId="1" type="noConversion"/>
  </si>
  <si>
    <t>寶貝中心親子一日遊</t>
    <phoneticPr fontId="1" type="noConversion"/>
  </si>
  <si>
    <t>國際學院院學會</t>
    <phoneticPr fontId="1" type="noConversion"/>
  </si>
  <si>
    <t>會內幹部訓練</t>
    <phoneticPr fontId="1" type="noConversion"/>
  </si>
  <si>
    <t>社團委員會</t>
    <phoneticPr fontId="1" type="noConversion"/>
  </si>
  <si>
    <t>103學術學藝性社團聯合展覽</t>
    <phoneticPr fontId="1" type="noConversion"/>
  </si>
  <si>
    <t>日期更正無簽名</t>
    <phoneticPr fontId="1" type="noConversion"/>
  </si>
  <si>
    <t>學生會</t>
    <phoneticPr fontId="1" type="noConversion"/>
  </si>
  <si>
    <t>103(下)公民議事講座-為愛發聲</t>
    <phoneticPr fontId="1" type="noConversion"/>
  </si>
  <si>
    <t>應用日語學系學會</t>
    <phoneticPr fontId="1" type="noConversion"/>
  </si>
  <si>
    <t>日語體驗營</t>
    <phoneticPr fontId="1" type="noConversion"/>
  </si>
  <si>
    <t>商業設計系學會</t>
    <phoneticPr fontId="1" type="noConversion"/>
  </si>
  <si>
    <t>留鑄文字的溫度</t>
    <phoneticPr fontId="1" type="noConversion"/>
  </si>
  <si>
    <t>語文競賽</t>
    <phoneticPr fontId="1" type="noConversion"/>
  </si>
  <si>
    <t>科技公司參訪</t>
    <phoneticPr fontId="1" type="noConversion"/>
  </si>
  <si>
    <t>電子工程學系系學會</t>
    <phoneticPr fontId="1" type="noConversion"/>
  </si>
  <si>
    <t>翔馬童軍團</t>
    <phoneticPr fontId="1" type="noConversion"/>
  </si>
  <si>
    <t>帶動中小學-三五童軍大會</t>
    <phoneticPr fontId="1" type="noConversion"/>
  </si>
  <si>
    <t>童軍體驗營-發現新世界</t>
    <phoneticPr fontId="1" type="noConversion"/>
  </si>
  <si>
    <t>信望愛社</t>
    <phoneticPr fontId="1" type="noConversion"/>
  </si>
  <si>
    <t>信望愛期初大會</t>
    <phoneticPr fontId="1" type="noConversion"/>
  </si>
  <si>
    <t>崇德志工社</t>
    <phoneticPr fontId="1" type="noConversion"/>
  </si>
  <si>
    <t>愈健養護中心</t>
    <phoneticPr fontId="1" type="noConversion"/>
  </si>
  <si>
    <t>龜山國小讀經班</t>
    <phoneticPr fontId="1" type="noConversion"/>
  </si>
  <si>
    <t>陽明養護中心</t>
    <phoneticPr fontId="1" type="noConversion"/>
  </si>
  <si>
    <t>朝陽社會工作團</t>
    <phoneticPr fontId="1" type="noConversion"/>
  </si>
  <si>
    <t>朝陽期初大會</t>
    <phoneticPr fontId="1" type="noConversion"/>
  </si>
  <si>
    <t>朝陽期末大會</t>
    <phoneticPr fontId="1" type="noConversion"/>
  </si>
  <si>
    <t>帶動中小學一</t>
    <phoneticPr fontId="1" type="noConversion"/>
  </si>
  <si>
    <t>期初不予以補助</t>
    <phoneticPr fontId="1" type="noConversion"/>
  </si>
  <si>
    <t>帶動中小學二</t>
    <phoneticPr fontId="1" type="noConversion"/>
  </si>
  <si>
    <t>帶動中小學三</t>
    <phoneticPr fontId="1" type="noConversion"/>
  </si>
  <si>
    <t>帶動中小學四</t>
    <phoneticPr fontId="1" type="noConversion"/>
  </si>
  <si>
    <t>服務訓練課程一</t>
    <phoneticPr fontId="1" type="noConversion"/>
  </si>
  <si>
    <t>朝陽社第十九屆幹部訓練</t>
    <phoneticPr fontId="1" type="noConversion"/>
  </si>
  <si>
    <t>第十九屆朝陽社慶</t>
    <phoneticPr fontId="1" type="noConversion"/>
  </si>
  <si>
    <t>服務訓練課程二</t>
    <phoneticPr fontId="1" type="noConversion"/>
  </si>
  <si>
    <t>第17屆小太陽服務學習成長營</t>
    <phoneticPr fontId="1" type="noConversion"/>
  </si>
  <si>
    <t>社區服務一</t>
    <phoneticPr fontId="1" type="noConversion"/>
  </si>
  <si>
    <t>社區服務二</t>
    <phoneticPr fontId="1" type="noConversion"/>
  </si>
  <si>
    <t>社區服務三</t>
    <phoneticPr fontId="1" type="noConversion"/>
  </si>
  <si>
    <t>對外服務行前會一</t>
    <phoneticPr fontId="1" type="noConversion"/>
  </si>
  <si>
    <t>對外服務行前會二</t>
    <phoneticPr fontId="1" type="noConversion"/>
  </si>
  <si>
    <t>對外服務行前會三</t>
    <phoneticPr fontId="1" type="noConversion"/>
  </si>
  <si>
    <t>對外服務行前會四</t>
    <phoneticPr fontId="1" type="noConversion"/>
  </si>
  <si>
    <t>微曦服務社</t>
    <phoneticPr fontId="1" type="noConversion"/>
  </si>
  <si>
    <t>「_x001F_微」夥薪傳幹部研習會</t>
    <phoneticPr fontId="1" type="noConversion"/>
  </si>
  <si>
    <r>
      <t>動漫同好社</t>
    </r>
    <r>
      <rPr>
        <sz val="12"/>
        <color theme="1"/>
        <rFont val="新細明體"/>
        <family val="1"/>
        <charset val="136"/>
      </rPr>
      <t>、滴水茶藝社</t>
    </r>
    <phoneticPr fontId="1" type="noConversion"/>
  </si>
  <si>
    <t>茶動國</t>
    <phoneticPr fontId="1" type="noConversion"/>
  </si>
  <si>
    <t>歌謠祭</t>
    <phoneticPr fontId="1" type="noConversion"/>
  </si>
  <si>
    <t>滴水茶藝社</t>
  </si>
  <si>
    <t>競茶祭-茶藝競賽</t>
    <phoneticPr fontId="1" type="noConversion"/>
  </si>
  <si>
    <t>享茶˙饗茶-第23屆茶藝社期末成果發表展</t>
    <phoneticPr fontId="1" type="noConversion"/>
  </si>
  <si>
    <t>眾所矚目!台中悠遊之旅</t>
    <phoneticPr fontId="1" type="noConversion"/>
  </si>
  <si>
    <t>桃園國民外交社</t>
    <phoneticPr fontId="1" type="noConversion"/>
  </si>
  <si>
    <t>國際文化體驗營</t>
    <phoneticPr fontId="1" type="noConversion"/>
  </si>
  <si>
    <t>編來編去紙編魚</t>
    <phoneticPr fontId="1" type="noConversion"/>
  </si>
  <si>
    <t>古早童玩 竹槍</t>
    <phoneticPr fontId="1" type="noConversion"/>
  </si>
  <si>
    <t>攝影社</t>
    <phoneticPr fontId="1" type="noConversion"/>
  </si>
  <si>
    <t>台北古城文化學習之我是專業達人</t>
    <phoneticPr fontId="1" type="noConversion"/>
  </si>
  <si>
    <t>創意機器人社</t>
    <phoneticPr fontId="1" type="noConversion"/>
  </si>
  <si>
    <t>2015北部大專校院資訊科系盃競賽</t>
    <phoneticPr fontId="1" type="noConversion"/>
  </si>
  <si>
    <t>桃園羽球社</t>
    <phoneticPr fontId="1" type="noConversion"/>
  </si>
  <si>
    <t>銘羽盃</t>
    <phoneticPr fontId="1" type="noConversion"/>
  </si>
  <si>
    <t>運動拳擊社</t>
    <phoneticPr fontId="1" type="noConversion"/>
  </si>
  <si>
    <t>103四校聯合拳擊交流賽</t>
    <phoneticPr fontId="1" type="noConversion"/>
  </si>
  <si>
    <t>玄武國術社</t>
    <phoneticPr fontId="1" type="noConversion"/>
  </si>
  <si>
    <t>大槍賽</t>
    <phoneticPr fontId="1" type="noConversion"/>
  </si>
  <si>
    <t>大同寶寶盃桌球邀請賽</t>
    <phoneticPr fontId="1" type="noConversion"/>
  </si>
  <si>
    <t>文化盃桌球邀請賽</t>
    <phoneticPr fontId="1" type="noConversion"/>
  </si>
  <si>
    <t>雙溪盃桌球邀請賽</t>
    <phoneticPr fontId="1" type="noConversion"/>
  </si>
  <si>
    <t>大桌盃桌球邀請賽</t>
    <phoneticPr fontId="1" type="noConversion"/>
  </si>
  <si>
    <t>第二屆桃銘盃邀請賽</t>
    <phoneticPr fontId="1" type="noConversion"/>
  </si>
  <si>
    <t>亞東盃桌球邀請賽</t>
    <phoneticPr fontId="1" type="noConversion"/>
  </si>
  <si>
    <t>烏克麗麗社</t>
    <phoneticPr fontId="1" type="noConversion"/>
  </si>
  <si>
    <t>烏克麗麗社復活節兔子來搗蛋</t>
    <phoneticPr fontId="1" type="noConversion"/>
  </si>
  <si>
    <t>項目錯誤</t>
    <phoneticPr fontId="1" type="noConversion"/>
  </si>
  <si>
    <t>期末大會</t>
    <phoneticPr fontId="1" type="noConversion"/>
  </si>
  <si>
    <t>項目錯誤</t>
    <phoneticPr fontId="1" type="noConversion"/>
  </si>
  <si>
    <t>布利歐管樂團</t>
    <phoneticPr fontId="1" type="noConversion"/>
  </si>
  <si>
    <t>全國學生音樂比賽</t>
    <phoneticPr fontId="1" type="noConversion"/>
  </si>
  <si>
    <t>國際標準舞社</t>
    <phoneticPr fontId="1" type="noConversion"/>
  </si>
  <si>
    <t>國標四校聯合舞展</t>
    <phoneticPr fontId="1" type="noConversion"/>
  </si>
  <si>
    <t>春季訓練活動</t>
    <phoneticPr fontId="1" type="noConversion"/>
  </si>
  <si>
    <t>魅力舞台彩妝美髮課程</t>
    <phoneticPr fontId="1" type="noConversion"/>
  </si>
  <si>
    <t>魔術社</t>
    <phoneticPr fontId="1" type="noConversion"/>
  </si>
  <si>
    <t>期初大會</t>
    <phoneticPr fontId="1" type="noConversion"/>
  </si>
  <si>
    <t>乍現魔光</t>
    <phoneticPr fontId="1" type="noConversion"/>
  </si>
  <si>
    <t>隨時出魔</t>
    <phoneticPr fontId="1" type="noConversion"/>
  </si>
  <si>
    <t>項目錯誤</t>
    <phoneticPr fontId="1" type="noConversion"/>
  </si>
  <si>
    <t>馬來西亞同學會</t>
    <phoneticPr fontId="1" type="noConversion"/>
  </si>
  <si>
    <t>期末會員大會</t>
    <phoneticPr fontId="1" type="noConversion"/>
  </si>
  <si>
    <t>慈濟青年聯誼社</t>
    <phoneticPr fontId="1" type="noConversion"/>
  </si>
  <si>
    <t>新芽課輔</t>
    <phoneticPr fontId="1" type="noConversion"/>
  </si>
  <si>
    <t>104年</t>
    <phoneticPr fontId="1" type="noConversion"/>
  </si>
  <si>
    <t>僑生聯誼會</t>
    <phoneticPr fontId="1" type="noConversion"/>
  </si>
  <si>
    <t>GOGO淨灘</t>
    <phoneticPr fontId="1" type="noConversion"/>
  </si>
  <si>
    <t>亞洲趴趴走</t>
    <phoneticPr fontId="1" type="noConversion"/>
  </si>
  <si>
    <t>如來實證社</t>
    <phoneticPr fontId="1" type="noConversion"/>
  </si>
  <si>
    <t>禪行分享會</t>
    <phoneticPr fontId="1" type="noConversion"/>
  </si>
  <si>
    <t>山水領隊群</t>
    <phoneticPr fontId="1" type="noConversion"/>
  </si>
  <si>
    <t>台北古城文化學習之我是專業達人</t>
    <phoneticPr fontId="1" type="noConversion"/>
  </si>
  <si>
    <t>太陽的故鄉-花蓮風景與人文介紹</t>
    <phoneticPr fontId="1" type="noConversion"/>
  </si>
  <si>
    <t>來來旅行社參訪</t>
    <phoneticPr fontId="1" type="noConversion"/>
  </si>
  <si>
    <t>證券研習社</t>
    <phoneticPr fontId="1" type="noConversion"/>
  </si>
  <si>
    <t>你儂我儂</t>
    <phoneticPr fontId="1" type="noConversion"/>
  </si>
  <si>
    <t>社課不予補助</t>
    <phoneticPr fontId="1" type="noConversion"/>
  </si>
  <si>
    <t>iPower社</t>
    <phoneticPr fontId="1" type="noConversion"/>
  </si>
  <si>
    <t>傳遞幸福愛</t>
    <phoneticPr fontId="1" type="noConversion"/>
  </si>
  <si>
    <t>103(下)學權週-權權到位</t>
    <phoneticPr fontId="1" type="noConversion"/>
  </si>
  <si>
    <t>通過</t>
    <phoneticPr fontId="1" type="noConversion"/>
  </si>
  <si>
    <t>103(下)期末社團負責人大會</t>
    <phoneticPr fontId="1" type="noConversion"/>
  </si>
  <si>
    <t>聯合社區服務</t>
    <phoneticPr fontId="1" type="noConversion"/>
  </si>
  <si>
    <t>103(下)孝親週-大聲說愛「孝」口常開</t>
    <phoneticPr fontId="1" type="noConversion"/>
  </si>
  <si>
    <t>103(下)期初社團負責人大會</t>
    <phoneticPr fontId="1" type="noConversion"/>
  </si>
  <si>
    <t>103(下)另類文藝季-「創時袋」來臨</t>
    <phoneticPr fontId="1" type="noConversion"/>
  </si>
  <si>
    <t>104(上)社團幹部知能研習營-從心出發，邁向未來</t>
    <phoneticPr fontId="1" type="noConversion"/>
  </si>
  <si>
    <t>佰肆社團聯合幹訓-初衷‧極限</t>
    <phoneticPr fontId="1" type="noConversion"/>
  </si>
  <si>
    <t>星際銘航-24系卡拉大賽</t>
    <phoneticPr fontId="1" type="noConversion"/>
  </si>
  <si>
    <t>應用中國文學系系學會</t>
    <phoneticPr fontId="1" type="noConversion"/>
  </si>
  <si>
    <t>服務學習新路國小一日營隊</t>
    <phoneticPr fontId="1" type="noConversion"/>
  </si>
  <si>
    <t>2015第十五屆白蘆文藝比賽</t>
    <phoneticPr fontId="1" type="noConversion"/>
  </si>
  <si>
    <t>觀光學院院學會</t>
    <phoneticPr fontId="1" type="noConversion"/>
  </si>
  <si>
    <t>全國大運休盃</t>
    <phoneticPr fontId="1" type="noConversion"/>
  </si>
  <si>
    <t>未定</t>
    <phoneticPr fontId="1" type="noConversion"/>
  </si>
  <si>
    <t>銘壇薪傳-銘傳大學生活體驗營</t>
    <phoneticPr fontId="1" type="noConversion"/>
  </si>
  <si>
    <t>通過</t>
    <phoneticPr fontId="1" type="noConversion"/>
  </si>
  <si>
    <t>幸福小學堂，一起動動金頭腦-103學年度課輔活動</t>
    <phoneticPr fontId="1" type="noConversion"/>
  </si>
  <si>
    <t>103學年度教育學程刊物</t>
    <phoneticPr fontId="1" type="noConversion"/>
  </si>
  <si>
    <t>師資生了沒-期初狂歡同樂會</t>
    <phoneticPr fontId="1" type="noConversion"/>
  </si>
  <si>
    <t>教學演示</t>
    <phoneticPr fontId="1" type="noConversion"/>
  </si>
  <si>
    <t>怪獸大學-103學年度教育學程期末師資生大會</t>
    <phoneticPr fontId="1" type="noConversion"/>
  </si>
  <si>
    <t>建築之夜</t>
    <phoneticPr fontId="1" type="noConversion"/>
  </si>
  <si>
    <t>建築系系學會</t>
    <phoneticPr fontId="1" type="noConversion"/>
  </si>
  <si>
    <t>商品設計學系系學會</t>
    <phoneticPr fontId="1" type="noConversion"/>
  </si>
  <si>
    <t>104年設計學院小設盃</t>
    <phoneticPr fontId="1" type="noConversion"/>
  </si>
  <si>
    <t>第十四屆大日盃</t>
    <phoneticPr fontId="1" type="noConversion"/>
  </si>
  <si>
    <t>日語作文比賽</t>
    <phoneticPr fontId="1" type="noConversion"/>
  </si>
  <si>
    <t>一年級朗讀比賽</t>
    <phoneticPr fontId="1" type="noConversion"/>
  </si>
  <si>
    <t>日語配音比賽</t>
    <phoneticPr fontId="1" type="noConversion"/>
  </si>
  <si>
    <t>看圖說故事比賽</t>
    <phoneticPr fontId="1" type="noConversion"/>
  </si>
  <si>
    <t>三年級即席演講比賽</t>
    <phoneticPr fontId="1" type="noConversion"/>
  </si>
  <si>
    <t>二年級演講比賽</t>
    <phoneticPr fontId="1" type="noConversion"/>
  </si>
  <si>
    <t>數位媒體設計學系系學會</t>
    <phoneticPr fontId="1" type="noConversion"/>
  </si>
  <si>
    <t>全校電玩大賽</t>
    <phoneticPr fontId="1" type="noConversion"/>
  </si>
  <si>
    <t>數媒卡拉大賽</t>
    <phoneticPr fontId="1" type="noConversion"/>
  </si>
  <si>
    <t>校際英文卡啦歌唱大賽</t>
    <phoneticPr fontId="1" type="noConversion"/>
  </si>
  <si>
    <t>系卡拉不予補助</t>
    <phoneticPr fontId="1" type="noConversion"/>
  </si>
  <si>
    <t>諮商與工商心理學系系學會</t>
    <phoneticPr fontId="1" type="noConversion"/>
  </si>
  <si>
    <t>應用統計資訊學系系學會</t>
    <phoneticPr fontId="1" type="noConversion"/>
  </si>
  <si>
    <t>帶動中小學考前複習</t>
    <phoneticPr fontId="1" type="noConversion"/>
  </si>
  <si>
    <t>自己的漁港自己淨</t>
    <phoneticPr fontId="1" type="noConversion"/>
  </si>
  <si>
    <t>清淨沙灘</t>
    <phoneticPr fontId="1" type="noConversion"/>
  </si>
  <si>
    <t>大電盃</t>
    <phoneticPr fontId="1" type="noConversion"/>
  </si>
  <si>
    <t>資傳之夜</t>
    <phoneticPr fontId="1" type="noConversion"/>
  </si>
  <si>
    <t>北資盃</t>
    <phoneticPr fontId="1" type="noConversion"/>
  </si>
  <si>
    <t>第38屆全國大專院校生物盃</t>
    <phoneticPr fontId="1" type="noConversion"/>
  </si>
  <si>
    <t>因主辦地點尚未確認，故此筆經費預留至其中臨時經費，屆時視活動地點給予經費</t>
    <phoneticPr fontId="1" type="noConversion"/>
  </si>
  <si>
    <t>資訊傳播工程學系系學會</t>
    <phoneticPr fontId="1" type="noConversion"/>
  </si>
  <si>
    <t>國際文化週</t>
    <phoneticPr fontId="1" type="noConversion"/>
  </si>
  <si>
    <t>資訊管理學系系學會</t>
    <phoneticPr fontId="1" type="noConversion"/>
  </si>
  <si>
    <t>服務學習之華山基金會</t>
    <phoneticPr fontId="1" type="noConversion"/>
  </si>
  <si>
    <t>經濟學系系學會</t>
    <phoneticPr fontId="1" type="noConversion"/>
  </si>
  <si>
    <t>IC品設聯合卡啦OK初賽</t>
    <phoneticPr fontId="1" type="noConversion"/>
  </si>
  <si>
    <t>系卡拉不予補助</t>
    <phoneticPr fontId="1" type="noConversion"/>
  </si>
  <si>
    <t>統醫格調</t>
    <phoneticPr fontId="1" type="noConversion"/>
  </si>
  <si>
    <t>佰參生物科技學系系學會會內幹訓</t>
    <phoneticPr fontId="1" type="noConversion"/>
  </si>
  <si>
    <t>會內幹訓不予補助</t>
    <phoneticPr fontId="1" type="noConversion"/>
  </si>
  <si>
    <t>畢業舞會</t>
    <phoneticPr fontId="1" type="noConversion"/>
  </si>
  <si>
    <t>親善大使團</t>
    <phoneticPr fontId="1" type="noConversion"/>
  </si>
  <si>
    <t>103親善大使團送舊餐會</t>
    <phoneticPr fontId="1" type="noConversion"/>
  </si>
  <si>
    <t>103下學期親善期末大會</t>
    <phoneticPr fontId="1" type="noConversion"/>
  </si>
  <si>
    <t>●</t>
    <phoneticPr fontId="1" type="noConversion"/>
  </si>
  <si>
    <t>第九屆準新鮮人銘傳先鋒營</t>
    <phoneticPr fontId="1" type="noConversion"/>
  </si>
  <si>
    <t>宜蘭校友會</t>
    <phoneticPr fontId="1" type="noConversion"/>
  </si>
  <si>
    <t>蘭城新月影集大賞-電影之夜</t>
    <phoneticPr fontId="1" type="noConversion"/>
  </si>
  <si>
    <t>蘭燒熱情夯肉趴-BBQ烤肉</t>
    <phoneticPr fontId="1" type="noConversion"/>
  </si>
  <si>
    <t>宜同去郊遊-宜蘭一日遊</t>
    <phoneticPr fontId="1" type="noConversion"/>
  </si>
  <si>
    <t>蘭陽復刻回憶趴踢-桃銘蘭陽週</t>
    <phoneticPr fontId="1" type="noConversion"/>
  </si>
  <si>
    <t>轉學生聯誼會</t>
    <phoneticPr fontId="1" type="noConversion"/>
  </si>
  <si>
    <t>寒轉新生說明會</t>
    <phoneticPr fontId="1" type="noConversion"/>
  </si>
  <si>
    <t>JAPAN親和社</t>
    <phoneticPr fontId="1" type="noConversion"/>
  </si>
  <si>
    <t>五夠十在愛學日文-日語五十音教學</t>
    <phoneticPr fontId="1" type="noConversion"/>
  </si>
  <si>
    <t>小小設計營</t>
    <phoneticPr fontId="1" type="noConversion"/>
  </si>
  <si>
    <t>商業設計系大一大二期末會審</t>
    <phoneticPr fontId="1" type="noConversion"/>
  </si>
  <si>
    <t>動漫同好社</t>
    <phoneticPr fontId="1" type="noConversion"/>
  </si>
  <si>
    <t>社刊製作</t>
    <phoneticPr fontId="1" type="noConversion"/>
  </si>
  <si>
    <t>大腳走苗栗!探索台灣之美</t>
    <phoneticPr fontId="1" type="noConversion"/>
  </si>
  <si>
    <t>桌遊大賽</t>
    <phoneticPr fontId="1" type="noConversion"/>
  </si>
  <si>
    <t>卡樂第四屆攝影比賽</t>
    <phoneticPr fontId="1" type="noConversion"/>
  </si>
  <si>
    <t>第二屆北區五校攝影社聯合攝影展</t>
    <phoneticPr fontId="1" type="noConversion"/>
  </si>
  <si>
    <t>探索植物園</t>
    <phoneticPr fontId="1" type="noConversion"/>
  </si>
  <si>
    <t>大安森林公園</t>
    <phoneticPr fontId="1" type="noConversion"/>
  </si>
  <si>
    <t>銘傳大學咖啡社</t>
    <phoneticPr fontId="1" type="noConversion"/>
  </si>
  <si>
    <t>「尋豆阿里山」咖啡莊園探訪研習營</t>
    <phoneticPr fontId="1" type="noConversion"/>
  </si>
  <si>
    <t>第一屆「啡同凡響」創意特調咖啡表演賽</t>
    <phoneticPr fontId="1" type="noConversion"/>
  </si>
  <si>
    <t>咖啡職人專業講堂第三彈-手沖咖啡</t>
    <phoneticPr fontId="1" type="noConversion"/>
  </si>
  <si>
    <t>咖啡職人專業講堂第四彈-義式咖啡與拉花入門</t>
    <phoneticPr fontId="1" type="noConversion"/>
  </si>
  <si>
    <t>2015智慧型機器人大賽</t>
    <phoneticPr fontId="1" type="noConversion"/>
  </si>
  <si>
    <t>飛盤社</t>
    <phoneticPr fontId="1" type="noConversion"/>
  </si>
  <si>
    <t>ULTIROTATE盃第二季</t>
    <phoneticPr fontId="1" type="noConversion"/>
  </si>
  <si>
    <t>2015全國沙灘盃飛盤爭奪錦標賽</t>
    <phoneticPr fontId="1" type="noConversion"/>
  </si>
  <si>
    <t>全國中正盃飛盤爭奪錦標賽</t>
    <phoneticPr fontId="1" type="noConversion"/>
  </si>
  <si>
    <t>ULTIROTATE盃第一季</t>
    <phoneticPr fontId="1" type="noConversion"/>
  </si>
  <si>
    <t>醫院志工</t>
    <phoneticPr fontId="1" type="noConversion"/>
  </si>
  <si>
    <t>青春飛揚4Q快樂成長班</t>
    <phoneticPr fontId="1" type="noConversion"/>
  </si>
  <si>
    <t>擁愛學學服務社</t>
    <phoneticPr fontId="1" type="noConversion"/>
  </si>
  <si>
    <t>通過</t>
    <phoneticPr fontId="1" type="noConversion"/>
  </si>
  <si>
    <t>無具野炊</t>
    <phoneticPr fontId="1" type="noConversion"/>
  </si>
  <si>
    <t>戶外體驗學習-健行活動</t>
    <phoneticPr fontId="1" type="noConversion"/>
  </si>
  <si>
    <t>帶動中小學--送舊營火晚會</t>
    <phoneticPr fontId="1" type="noConversion"/>
  </si>
  <si>
    <t>活動日期適逢期末考週</t>
    <phoneticPr fontId="1" type="noConversion"/>
  </si>
  <si>
    <t>校慶工程-羊眉吐氣</t>
    <phoneticPr fontId="1" type="noConversion"/>
  </si>
  <si>
    <t>戶外體驗-樹樹叫</t>
    <phoneticPr fontId="1" type="noConversion"/>
  </si>
  <si>
    <t>幼童軍聯團活動</t>
    <phoneticPr fontId="1" type="noConversion"/>
  </si>
  <si>
    <t>帶動中小學-反哺</t>
    <phoneticPr fontId="1" type="noConversion"/>
  </si>
  <si>
    <t>『微』光照耀，『曦』手向前　體驗教育營</t>
    <phoneticPr fontId="1" type="noConversion"/>
  </si>
  <si>
    <t>『曦』手大步走　課業輔導</t>
    <phoneticPr fontId="1" type="noConversion"/>
  </si>
  <si>
    <t>怡仁基金會之服務學習</t>
    <phoneticPr fontId="1" type="noConversion"/>
  </si>
  <si>
    <t>麻瓜之路的魔法冒險旅程</t>
    <phoneticPr fontId="1" type="noConversion"/>
  </si>
  <si>
    <t>筑韻國樂社</t>
    <phoneticPr fontId="1" type="noConversion"/>
  </si>
  <si>
    <t>全國音樂比賽決賽</t>
    <phoneticPr fontId="1" type="noConversion"/>
  </si>
  <si>
    <t>期末成發暨送舊晚會</t>
    <phoneticPr fontId="1" type="noConversion"/>
  </si>
  <si>
    <t>長庚敬老之關懷音樂會</t>
    <phoneticPr fontId="1" type="noConversion"/>
  </si>
  <si>
    <t>熱舞社</t>
    <phoneticPr fontId="1" type="noConversion"/>
  </si>
  <si>
    <t>桃銘熱舞社內1對1Battle大會Vol.2</t>
    <phoneticPr fontId="1" type="noConversion"/>
  </si>
  <si>
    <t>桃北銘熱舞社聯合期末舞展</t>
    <phoneticPr fontId="1" type="noConversion"/>
  </si>
  <si>
    <t>木吉他社</t>
    <phoneticPr fontId="1" type="noConversion"/>
  </si>
  <si>
    <t>木吉他社傳情</t>
    <phoneticPr fontId="1" type="noConversion"/>
  </si>
  <si>
    <t>鶯歌賣藝</t>
    <phoneticPr fontId="1" type="noConversion"/>
  </si>
  <si>
    <t>創作專輯</t>
    <phoneticPr fontId="1" type="noConversion"/>
  </si>
  <si>
    <t>完美畢業演唱會</t>
    <phoneticPr fontId="1" type="noConversion"/>
  </si>
  <si>
    <t>Beatbox社</t>
    <phoneticPr fontId="1" type="noConversion"/>
  </si>
  <si>
    <t>康樂性聯展-校慶趴</t>
    <phoneticPr fontId="1" type="noConversion"/>
  </si>
  <si>
    <t>Drop the bass</t>
    <phoneticPr fontId="1" type="noConversion"/>
  </si>
  <si>
    <t>why so fast?</t>
    <phoneticPr fontId="1" type="noConversion"/>
  </si>
  <si>
    <t>嘻哈愛現</t>
    <phoneticPr fontId="1" type="noConversion"/>
  </si>
  <si>
    <t>決戰嘻哈</t>
    <phoneticPr fontId="1" type="noConversion"/>
  </si>
  <si>
    <t>炎風熱音社</t>
    <phoneticPr fontId="1" type="noConversion"/>
  </si>
  <si>
    <t>期末奧德賽</t>
    <phoneticPr fontId="1" type="noConversion"/>
  </si>
  <si>
    <t>炎風新生盃</t>
    <phoneticPr fontId="1" type="noConversion"/>
  </si>
  <si>
    <t>申請經費之活動單位不明(協辦社團)、項目錯誤、缺企畫書</t>
    <phoneticPr fontId="1" type="noConversion"/>
  </si>
  <si>
    <t>證照經驗分享講座</t>
    <phoneticPr fontId="1" type="noConversion"/>
  </si>
  <si>
    <t>時光機之歲月人不老</t>
    <phoneticPr fontId="1" type="noConversion"/>
  </si>
  <si>
    <t>證研盃股票投資競賽</t>
    <phoneticPr fontId="1" type="noConversion"/>
  </si>
  <si>
    <t>新聞研習社</t>
    <phoneticPr fontId="1" type="noConversion"/>
  </si>
  <si>
    <t>藍于洺記者分享講座</t>
    <phoneticPr fontId="1" type="noConversion"/>
  </si>
  <si>
    <t>警察廣播電臺參訪活動</t>
    <phoneticPr fontId="1" type="noConversion"/>
  </si>
  <si>
    <t>社內報《鯨報》</t>
    <phoneticPr fontId="1" type="noConversion"/>
  </si>
  <si>
    <t>復活新希望</t>
    <phoneticPr fontId="1" type="noConversion"/>
  </si>
  <si>
    <t>服務學習--金融常識教學(一)</t>
    <phoneticPr fontId="1" type="noConversion"/>
  </si>
  <si>
    <t>服務學習--金融常識教學(二)</t>
    <phoneticPr fontId="1" type="noConversion"/>
  </si>
  <si>
    <t>IPO華爾街股市大亨-智慧、賺錢、學習，人生將由你掌握</t>
    <phoneticPr fontId="1" type="noConversion"/>
  </si>
  <si>
    <t>錢進股海-理財專講</t>
    <phoneticPr fontId="1" type="noConversion"/>
  </si>
  <si>
    <t>校外觀摩之走到哪學到哪</t>
    <phoneticPr fontId="1" type="noConversion"/>
  </si>
  <si>
    <t>新聞尖兵研習營</t>
    <phoneticPr fontId="1" type="noConversion"/>
  </si>
  <si>
    <t>聖經真理研究社</t>
    <phoneticPr fontId="1" type="noConversion"/>
  </si>
  <si>
    <t>聖經真理講座(一)</t>
    <phoneticPr fontId="1" type="noConversion"/>
  </si>
  <si>
    <t>聖經真理講座(二)</t>
    <phoneticPr fontId="1" type="noConversion"/>
  </si>
  <si>
    <t>生命教育</t>
    <phoneticPr fontId="1" type="noConversion"/>
  </si>
  <si>
    <t>證券研習社交流說明會</t>
    <phoneticPr fontId="1" type="noConversion"/>
  </si>
  <si>
    <t>循序漸進理財趣</t>
    <phoneticPr fontId="1" type="noConversion"/>
  </si>
  <si>
    <t>桌球社</t>
    <phoneticPr fontId="1" type="noConversion"/>
  </si>
  <si>
    <t>●</t>
    <phoneticPr fontId="1" type="noConversion"/>
  </si>
  <si>
    <t>活動日期修正</t>
    <phoneticPr fontId="1" type="noConversion"/>
  </si>
  <si>
    <t>桃銘熱舞社BIMC(1對1)Battle大會Vol.5</t>
    <phoneticPr fontId="1" type="noConversion"/>
  </si>
  <si>
    <t>讀經闖關let`s go</t>
    <phoneticPr fontId="1" type="noConversion"/>
  </si>
  <si>
    <t>通過</t>
    <phoneticPr fontId="1" type="noConversion"/>
  </si>
  <si>
    <t>體能性</t>
    <phoneticPr fontId="1" type="noConversion"/>
  </si>
  <si>
    <t>2015年飛盤爭奪錦標賽第一次例行賽</t>
    <phoneticPr fontId="1" type="noConversion"/>
  </si>
  <si>
    <t>2015年飛盤爭奪錦標賽第二次例行賽</t>
    <phoneticPr fontId="1" type="noConversion"/>
  </si>
  <si>
    <t>2015年全國大專盃飛盤爭奪錦標賽</t>
    <phoneticPr fontId="1" type="noConversion"/>
  </si>
  <si>
    <t>日配社長期合作動畫發表會</t>
    <phoneticPr fontId="1" type="noConversion"/>
  </si>
  <si>
    <t>校際機器人社三社(銘傳、淡江、中原)社團交流</t>
    <phoneticPr fontId="1" type="noConversion"/>
  </si>
  <si>
    <t>蘭色星球你我守護-虎頭山淨山</t>
    <phoneticPr fontId="1" type="noConversion"/>
  </si>
  <si>
    <t>北區轉學生聯盟第11屆聯合運動會</t>
    <phoneticPr fontId="1" type="noConversion"/>
  </si>
  <si>
    <t>三校社遊</t>
    <phoneticPr fontId="1" type="noConversion"/>
  </si>
  <si>
    <t>北轉幹部訓練</t>
    <phoneticPr fontId="1" type="noConversion"/>
  </si>
  <si>
    <t>學生事務委員會</t>
    <phoneticPr fontId="1" type="noConversion"/>
  </si>
  <si>
    <t>2015第三十二屆大專院校中文科系盃競賽</t>
    <phoneticPr fontId="1" type="noConversion"/>
  </si>
  <si>
    <t>期初不予補助</t>
    <phoneticPr fontId="1" type="noConversion"/>
  </si>
  <si>
    <t>2015HuroCup@Taiwan (2015國際智慧型人形機器人競賽)</t>
    <phoneticPr fontId="1" type="noConversion"/>
  </si>
  <si>
    <t>帶動中小學　巧手玩摺紙</t>
    <phoneticPr fontId="1" type="noConversion"/>
  </si>
  <si>
    <t>帶動中小學《愛的種子　希望飛翔》</t>
    <phoneticPr fontId="1" type="noConversion"/>
  </si>
  <si>
    <t>項目錯誤、缺企畫書</t>
    <phoneticPr fontId="1" type="noConversion"/>
  </si>
  <si>
    <t>僑聯潑水節-Let's get wet!</t>
    <phoneticPr fontId="1" type="noConversion"/>
  </si>
  <si>
    <t>魔法阿公阿嬤</t>
    <phoneticPr fontId="1" type="noConversion"/>
  </si>
  <si>
    <t>優遊舞台界</t>
    <phoneticPr fontId="1" type="noConversion"/>
  </si>
  <si>
    <t>103(下)期初舞展</t>
    <phoneticPr fontId="1" type="noConversion"/>
  </si>
  <si>
    <t>期末畢業音樂會</t>
    <phoneticPr fontId="1" type="noConversion"/>
  </si>
  <si>
    <t>小學育樂營</t>
    <phoneticPr fontId="1" type="noConversion"/>
  </si>
  <si>
    <r>
      <t>103(下)國際週-亞</t>
    </r>
    <r>
      <rPr>
        <sz val="12"/>
        <color theme="1"/>
        <rFont val="新細明體"/>
        <family val="1"/>
        <charset val="136"/>
      </rPr>
      <t>「_x001F_泰」國際，</t>
    </r>
    <r>
      <rPr>
        <sz val="12"/>
        <color theme="1"/>
        <rFont val="新細明體"/>
        <family val="2"/>
      </rPr>
      <t>最「 印」時尚</t>
    </r>
    <phoneticPr fontId="1" type="noConversion"/>
  </si>
  <si>
    <t>專案</t>
    <phoneticPr fontId="1" type="noConversion"/>
  </si>
  <si>
    <t>備註</t>
    <phoneticPr fontId="1" type="noConversion"/>
  </si>
  <si>
    <t>系會幹訓不予補助</t>
    <phoneticPr fontId="1" type="noConversion"/>
  </si>
  <si>
    <t>一字呵成，一揮成就你的字-103學年度板書教學</t>
    <phoneticPr fontId="1" type="noConversion"/>
  </si>
  <si>
    <t>一字呵成，一揮成就你的字-103學年度板書比賽</t>
    <phoneticPr fontId="1" type="noConversion"/>
  </si>
  <si>
    <t>請改上行政經費</t>
    <phoneticPr fontId="1" type="noConversion"/>
  </si>
  <si>
    <t>是否不應補助</t>
    <phoneticPr fontId="1" type="noConversion"/>
  </si>
  <si>
    <t>2015五系聯合設計月</t>
    <phoneticPr fontId="1" type="noConversion"/>
  </si>
  <si>
    <t>未繳交單項申請表</t>
    <phoneticPr fontId="1" type="noConversion"/>
  </si>
  <si>
    <t>103下學期親善期初大會</t>
    <phoneticPr fontId="1" type="noConversion"/>
  </si>
  <si>
    <t>銘傳58校慶啦啦舞競賽</t>
    <phoneticPr fontId="1" type="noConversion"/>
  </si>
  <si>
    <t>啦啦舞競賽非議會補助</t>
    <phoneticPr fontId="1" type="noConversion"/>
  </si>
  <si>
    <t>58校慶啦啦舞競賽</t>
    <phoneticPr fontId="1" type="noConversion"/>
  </si>
  <si>
    <t>期初相見歡茶會</t>
    <phoneticPr fontId="1" type="noConversion"/>
  </si>
  <si>
    <t>期初會員大會</t>
    <phoneticPr fontId="1" type="noConversion"/>
  </si>
  <si>
    <t>用愛【飢】起希望</t>
    <phoneticPr fontId="1" type="noConversion"/>
  </si>
  <si>
    <t>交接大會</t>
    <phoneticPr fontId="1" type="noConversion"/>
  </si>
  <si>
    <t>送舊晚會</t>
    <phoneticPr fontId="1" type="noConversion"/>
  </si>
  <si>
    <t>啟發課程(四)-小確信?大確信?</t>
    <phoneticPr fontId="1" type="noConversion"/>
  </si>
  <si>
    <t>啟發課程講座(五)-聖經怎麼這麼助眠</t>
    <phoneticPr fontId="1" type="noConversion"/>
  </si>
  <si>
    <t>啟發課程講座(六)-你聽過福音嗎?</t>
    <phoneticPr fontId="1" type="noConversion"/>
  </si>
  <si>
    <t>編號</t>
    <phoneticPr fontId="1" type="noConversion"/>
  </si>
  <si>
    <t>總計</t>
    <phoneticPr fontId="1" type="noConversion"/>
  </si>
  <si>
    <t>通過</t>
    <phoneticPr fontId="1" type="noConversion"/>
  </si>
  <si>
    <t>審查結果</t>
    <phoneticPr fontId="1" type="noConversion"/>
  </si>
  <si>
    <t>件數</t>
    <phoneticPr fontId="1" type="noConversion"/>
  </si>
  <si>
    <t>比例</t>
    <phoneticPr fontId="1" type="noConversion"/>
  </si>
  <si>
    <t>無法判定</t>
    <phoneticPr fontId="1" type="noConversion"/>
  </si>
  <si>
    <t>系烤不補助</t>
    <phoneticPr fontId="1" type="noConversion"/>
  </si>
  <si>
    <t>學院盃賽不予補助</t>
    <phoneticPr fontId="1" type="noConversion"/>
  </si>
  <si>
    <t>104年04月28日</t>
    <phoneticPr fontId="1" type="noConversion"/>
  </si>
  <si>
    <t>系週不補助</t>
    <phoneticPr fontId="1" type="noConversion"/>
  </si>
  <si>
    <t>學年只補助一次之夜活動</t>
    <phoneticPr fontId="1" type="noConversion"/>
  </si>
  <si>
    <t>烤肉不補助</t>
    <phoneticPr fontId="1" type="noConversion"/>
  </si>
  <si>
    <t>活動與社團內容不符</t>
    <phoneticPr fontId="1" type="noConversion"/>
  </si>
  <si>
    <t>社課不補助</t>
    <phoneticPr fontId="1" type="noConversion"/>
  </si>
  <si>
    <t>校慶經費</t>
    <phoneticPr fontId="1" type="noConversion"/>
  </si>
  <si>
    <t>\</t>
    <phoneticPr fontId="1" type="noConversion"/>
  </si>
  <si>
    <t>104年04月28日</t>
    <phoneticPr fontId="1" type="noConversion"/>
  </si>
  <si>
    <t>104年06月01日</t>
    <phoneticPr fontId="1" type="noConversion"/>
  </si>
  <si>
    <t>104年06月04日</t>
    <phoneticPr fontId="1" type="noConversion"/>
  </si>
  <si>
    <t>104年05月18日</t>
    <phoneticPr fontId="1" type="noConversion"/>
  </si>
  <si>
    <t>104年05月18日</t>
    <phoneticPr fontId="1" type="noConversion"/>
  </si>
  <si>
    <t>104年03月28日</t>
    <phoneticPr fontId="1" type="noConversion"/>
  </si>
  <si>
    <t>104年03月29日</t>
    <phoneticPr fontId="1" type="noConversion"/>
  </si>
  <si>
    <t>104年05月04日</t>
    <phoneticPr fontId="1" type="noConversion"/>
  </si>
  <si>
    <t>104年05月08日</t>
    <phoneticPr fontId="1" type="noConversion"/>
  </si>
  <si>
    <t>104年04月07日</t>
    <phoneticPr fontId="1" type="noConversion"/>
  </si>
  <si>
    <t>104年06月09日</t>
    <phoneticPr fontId="1" type="noConversion"/>
  </si>
  <si>
    <t>104年04月25日</t>
    <phoneticPr fontId="1" type="noConversion"/>
  </si>
  <si>
    <t>104年04月26日</t>
    <phoneticPr fontId="1" type="noConversion"/>
  </si>
  <si>
    <t>104年03月21日</t>
    <phoneticPr fontId="1" type="noConversion"/>
  </si>
  <si>
    <t>104年03月21日</t>
    <phoneticPr fontId="1" type="noConversion"/>
  </si>
  <si>
    <t>104年05月02日</t>
    <phoneticPr fontId="1" type="noConversion"/>
  </si>
  <si>
    <t>104年03月07日</t>
    <phoneticPr fontId="1" type="noConversion"/>
  </si>
  <si>
    <t>104年03月08日</t>
    <phoneticPr fontId="1" type="noConversion"/>
  </si>
  <si>
    <t>104年03月26日</t>
    <phoneticPr fontId="1" type="noConversion"/>
  </si>
  <si>
    <t>104年05月01日</t>
    <phoneticPr fontId="1" type="noConversion"/>
  </si>
  <si>
    <t>104年03月20日</t>
    <phoneticPr fontId="1" type="noConversion"/>
  </si>
  <si>
    <t>104年03月22日</t>
    <phoneticPr fontId="1" type="noConversion"/>
  </si>
  <si>
    <t>104年04月04日</t>
    <phoneticPr fontId="1" type="noConversion"/>
  </si>
  <si>
    <t>104年05月16日</t>
    <phoneticPr fontId="1" type="noConversion"/>
  </si>
  <si>
    <t>104年05月13日</t>
    <phoneticPr fontId="1" type="noConversion"/>
  </si>
  <si>
    <t>104年05月08日</t>
    <phoneticPr fontId="1" type="noConversion"/>
  </si>
  <si>
    <t>104年05月21日</t>
    <phoneticPr fontId="1" type="noConversion"/>
  </si>
  <si>
    <t>104年05月11日</t>
    <phoneticPr fontId="1" type="noConversion"/>
  </si>
  <si>
    <t>104年04月11日</t>
    <phoneticPr fontId="1" type="noConversion"/>
  </si>
  <si>
    <t>104年06月13日</t>
    <phoneticPr fontId="1" type="noConversion"/>
  </si>
  <si>
    <t>104年05月15日</t>
    <phoneticPr fontId="1" type="noConversion"/>
  </si>
  <si>
    <t>104年05月17日</t>
    <phoneticPr fontId="1" type="noConversion"/>
  </si>
  <si>
    <t>104年05月12日</t>
    <phoneticPr fontId="1" type="noConversion"/>
  </si>
  <si>
    <t>104年05月09日</t>
    <phoneticPr fontId="1" type="noConversion"/>
  </si>
  <si>
    <t>104年05月10日</t>
    <phoneticPr fontId="1" type="noConversion"/>
  </si>
  <si>
    <t>104年06月06日</t>
    <phoneticPr fontId="1" type="noConversion"/>
  </si>
  <si>
    <t>104年02月26日</t>
    <phoneticPr fontId="1" type="noConversion"/>
  </si>
  <si>
    <t>105年06月26日</t>
    <phoneticPr fontId="1" type="noConversion"/>
  </si>
  <si>
    <t>104年03月27日</t>
    <phoneticPr fontId="1" type="noConversion"/>
  </si>
  <si>
    <t>104年03月16日</t>
    <phoneticPr fontId="1" type="noConversion"/>
  </si>
  <si>
    <t>104年06月11日</t>
    <phoneticPr fontId="1" type="noConversion"/>
  </si>
  <si>
    <t>104年03月13日</t>
    <phoneticPr fontId="1" type="noConversion"/>
  </si>
  <si>
    <t>104年06月12日</t>
    <phoneticPr fontId="1" type="noConversion"/>
  </si>
  <si>
    <t>104年06月05日</t>
    <phoneticPr fontId="1" type="noConversion"/>
  </si>
  <si>
    <t>104年04月10日</t>
    <phoneticPr fontId="1" type="noConversion"/>
  </si>
  <si>
    <t>104年05月29日</t>
    <phoneticPr fontId="1" type="noConversion"/>
  </si>
  <si>
    <t>104年03月03日</t>
    <phoneticPr fontId="1" type="noConversion"/>
  </si>
  <si>
    <t>104年03月06日</t>
    <phoneticPr fontId="1" type="noConversion"/>
  </si>
  <si>
    <t>104年04月13日</t>
    <phoneticPr fontId="1" type="noConversion"/>
  </si>
  <si>
    <t>104年04月17日</t>
    <phoneticPr fontId="1" type="noConversion"/>
  </si>
  <si>
    <t>104年06月08日</t>
    <phoneticPr fontId="1" type="noConversion"/>
  </si>
  <si>
    <t>104年03月23日</t>
    <phoneticPr fontId="1" type="noConversion"/>
  </si>
  <si>
    <t>104年02月24日</t>
    <phoneticPr fontId="1" type="noConversion"/>
  </si>
  <si>
    <t>104年04月27日</t>
    <phoneticPr fontId="1" type="noConversion"/>
  </si>
  <si>
    <t>104年03月05日</t>
    <phoneticPr fontId="1" type="noConversion"/>
  </si>
  <si>
    <t>104年05月22日</t>
    <phoneticPr fontId="1" type="noConversion"/>
  </si>
  <si>
    <t>104年06月28日</t>
    <phoneticPr fontId="1" type="noConversion"/>
  </si>
  <si>
    <t>104年06月29日</t>
    <phoneticPr fontId="1" type="noConversion"/>
  </si>
  <si>
    <t>104年03月30日</t>
    <phoneticPr fontId="1" type="noConversion"/>
  </si>
  <si>
    <t>104年05月06日</t>
    <phoneticPr fontId="1" type="noConversion"/>
  </si>
  <si>
    <t>104年05月06日</t>
    <phoneticPr fontId="1" type="noConversion"/>
  </si>
  <si>
    <t>104年03月25日</t>
    <phoneticPr fontId="1" type="noConversion"/>
  </si>
  <si>
    <t>104年04月30日</t>
    <phoneticPr fontId="1" type="noConversion"/>
  </si>
  <si>
    <t>104年04月08日</t>
    <phoneticPr fontId="1" type="noConversion"/>
  </si>
  <si>
    <t>104年04月26日</t>
    <phoneticPr fontId="1" type="noConversion"/>
  </si>
  <si>
    <t>104年05月07日</t>
    <phoneticPr fontId="1" type="noConversion"/>
  </si>
  <si>
    <t>104年05月</t>
    <phoneticPr fontId="1" type="noConversion"/>
  </si>
  <si>
    <t>104年04月09日</t>
    <phoneticPr fontId="1" type="noConversion"/>
  </si>
  <si>
    <t>104年05月27日</t>
    <phoneticPr fontId="1" type="noConversion"/>
  </si>
  <si>
    <t>104年06月26日</t>
    <phoneticPr fontId="1" type="noConversion"/>
  </si>
  <si>
    <t>104年06月27日</t>
    <phoneticPr fontId="1" type="noConversion"/>
  </si>
  <si>
    <t>104年03月31日</t>
    <phoneticPr fontId="1" type="noConversion"/>
  </si>
  <si>
    <t>104年05月30日</t>
    <phoneticPr fontId="1" type="noConversion"/>
  </si>
  <si>
    <t>104年06月25日</t>
    <phoneticPr fontId="1" type="noConversion"/>
  </si>
  <si>
    <t>104月05月03日</t>
    <phoneticPr fontId="1" type="noConversion"/>
  </si>
  <si>
    <t>104年03月12日</t>
    <phoneticPr fontId="1" type="noConversion"/>
  </si>
  <si>
    <t>104年05月14日</t>
    <phoneticPr fontId="1" type="noConversion"/>
  </si>
  <si>
    <t>104年03月14日</t>
    <phoneticPr fontId="1" type="noConversion"/>
  </si>
  <si>
    <t>104年06月14日</t>
    <phoneticPr fontId="1" type="noConversion"/>
  </si>
  <si>
    <t>104年03月11日</t>
    <phoneticPr fontId="1" type="noConversion"/>
  </si>
  <si>
    <t>104年06月10日</t>
    <phoneticPr fontId="1" type="noConversion"/>
  </si>
  <si>
    <t>104年05月23日</t>
    <phoneticPr fontId="1" type="noConversion"/>
  </si>
  <si>
    <t>104年05月24日</t>
    <phoneticPr fontId="1" type="noConversion"/>
  </si>
  <si>
    <t>104年03月18日</t>
    <phoneticPr fontId="1" type="noConversion"/>
  </si>
  <si>
    <t>104年05月03日</t>
    <phoneticPr fontId="1" type="noConversion"/>
  </si>
  <si>
    <t>104年04月28日</t>
    <phoneticPr fontId="1" type="noConversion"/>
  </si>
  <si>
    <t>104年03月09日</t>
    <phoneticPr fontId="1" type="noConversion"/>
  </si>
  <si>
    <t>104年03月01日</t>
    <phoneticPr fontId="1" type="noConversion"/>
  </si>
  <si>
    <t>104年04月12日</t>
    <phoneticPr fontId="1" type="noConversion"/>
  </si>
  <si>
    <t>104年05月31日</t>
    <phoneticPr fontId="1" type="noConversion"/>
  </si>
  <si>
    <t>104年04月</t>
    <phoneticPr fontId="1" type="noConversion"/>
  </si>
  <si>
    <t>104年03月</t>
    <phoneticPr fontId="1" type="noConversion"/>
  </si>
  <si>
    <t>104年03月04日</t>
    <phoneticPr fontId="1" type="noConversion"/>
  </si>
  <si>
    <t>104年06月02日</t>
    <phoneticPr fontId="1" type="noConversion"/>
  </si>
  <si>
    <t>103年06月05日</t>
    <phoneticPr fontId="1" type="noConversion"/>
  </si>
  <si>
    <t>104年03月17日</t>
    <phoneticPr fontId="1" type="noConversion"/>
  </si>
  <si>
    <t>104年03月02日</t>
    <phoneticPr fontId="1" type="noConversion"/>
  </si>
  <si>
    <t>104年03月10日</t>
    <phoneticPr fontId="1" type="noConversion"/>
  </si>
  <si>
    <t>104年05月05日</t>
    <phoneticPr fontId="1" type="noConversion"/>
  </si>
  <si>
    <t>104年04月01日</t>
    <phoneticPr fontId="1" type="noConversion"/>
  </si>
  <si>
    <t>104年03月19日</t>
    <phoneticPr fontId="1" type="noConversion"/>
  </si>
  <si>
    <t>104年05月19日</t>
    <phoneticPr fontId="1" type="noConversion"/>
  </si>
  <si>
    <t>104年04月16日</t>
    <phoneticPr fontId="1" type="noConversion"/>
  </si>
  <si>
    <t>104年06月16日</t>
    <phoneticPr fontId="1" type="noConversion"/>
  </si>
  <si>
    <t>104年03月15日</t>
    <phoneticPr fontId="1" type="noConversion"/>
  </si>
  <si>
    <t>104年05月16日(暫定)</t>
    <phoneticPr fontId="1" type="noConversion"/>
  </si>
  <si>
    <t>104年05月20日</t>
    <phoneticPr fontId="1" type="noConversion"/>
  </si>
  <si>
    <t>104年03月24日</t>
    <phoneticPr fontId="1" type="noConversion"/>
  </si>
  <si>
    <t>104年04月03日</t>
    <phoneticPr fontId="1" type="noConversion"/>
  </si>
  <si>
    <t>104年03月24日</t>
    <phoneticPr fontId="1" type="noConversion"/>
  </si>
  <si>
    <t>104年03月26日</t>
    <phoneticPr fontId="1" type="noConversion"/>
  </si>
  <si>
    <t>104年05月17日</t>
    <phoneticPr fontId="1" type="noConversion"/>
  </si>
  <si>
    <t>104年06月03日</t>
    <phoneticPr fontId="1" type="noConversion"/>
  </si>
  <si>
    <t>專案</t>
    <phoneticPr fontId="1" type="noConversion"/>
  </si>
  <si>
    <t>傳情活動不補助</t>
    <phoneticPr fontId="1" type="noConversion"/>
  </si>
  <si>
    <t>通過</t>
    <phoneticPr fontId="1" type="noConversion"/>
  </si>
  <si>
    <t>通過</t>
    <phoneticPr fontId="1" type="noConversion"/>
  </si>
  <si>
    <t>畢聯會</t>
    <phoneticPr fontId="1" type="noConversion"/>
  </si>
  <si>
    <t>學生議會</t>
    <phoneticPr fontId="1" type="noConversion"/>
  </si>
  <si>
    <t>行政經費</t>
    <phoneticPr fontId="1" type="noConversion"/>
  </si>
  <si>
    <t>議會幹訓</t>
    <phoneticPr fontId="1" type="noConversion"/>
  </si>
  <si>
    <t>畢業餐會</t>
    <phoneticPr fontId="1" type="noConversion"/>
  </si>
  <si>
    <t>104年</t>
    <phoneticPr fontId="1" type="noConversion"/>
  </si>
  <si>
    <t>104年05月06日</t>
  </si>
  <si>
    <t>104年05月06日</t>
    <phoneticPr fontId="1" type="noConversion"/>
  </si>
  <si>
    <t>系上活動不補助</t>
  </si>
  <si>
    <t>系上活動不補助</t>
    <phoneticPr fontId="1" type="noConversion"/>
  </si>
  <si>
    <t>指導老師未簽名、系上活動不補助</t>
    <phoneticPr fontId="1" type="noConversion"/>
  </si>
  <si>
    <t>則一補助</t>
    <phoneticPr fontId="1" type="noConversion"/>
  </si>
  <si>
    <t>紙傘彩繪</t>
    <phoneticPr fontId="1" type="noConversion"/>
  </si>
  <si>
    <t>104年05月15日</t>
    <phoneticPr fontId="1" type="noConversion"/>
  </si>
  <si>
    <t>敘舊玩樂，不給</t>
    <phoneticPr fontId="1" type="noConversion"/>
  </si>
  <si>
    <t>日期不符</t>
    <phoneticPr fontId="1" type="noConversion"/>
  </si>
  <si>
    <t>項目錯誤</t>
    <phoneticPr fontId="1" type="noConversion"/>
  </si>
  <si>
    <t>臨山韜武</t>
    <phoneticPr fontId="1" type="noConversion"/>
  </si>
  <si>
    <t>103親善春季體驗活動</t>
    <phoneticPr fontId="1" type="noConversion"/>
  </si>
  <si>
    <t>玩樂性質</t>
    <phoneticPr fontId="1" type="noConversion"/>
  </si>
  <si>
    <t>104年學生會成果競賽暨觀摩活動</t>
    <phoneticPr fontId="1" type="noConversion"/>
  </si>
  <si>
    <t>104年03月28日</t>
    <phoneticPr fontId="1" type="noConversion"/>
  </si>
  <si>
    <t>104年03月29日</t>
    <phoneticPr fontId="1" type="noConversion"/>
  </si>
  <si>
    <t>項目錯誤</t>
    <phoneticPr fontId="1" type="noConversion"/>
  </si>
  <si>
    <t>104年04月12日</t>
    <phoneticPr fontId="1" type="noConversion"/>
  </si>
  <si>
    <t>通過</t>
    <phoneticPr fontId="1" type="noConversion"/>
  </si>
  <si>
    <t>104年05月16日</t>
    <phoneticPr fontId="1" type="noConversion"/>
  </si>
  <si>
    <t>104年05月02日</t>
    <phoneticPr fontId="1" type="noConversion"/>
  </si>
  <si>
    <t>104年02月26日</t>
    <phoneticPr fontId="1" type="noConversion"/>
  </si>
  <si>
    <t>104年06月12日</t>
    <phoneticPr fontId="1" type="noConversion"/>
  </si>
  <si>
    <t>學生評議委員會</t>
    <phoneticPr fontId="1" type="noConversion"/>
  </si>
  <si>
    <t>行政經費</t>
    <phoneticPr fontId="1" type="noConversion"/>
  </si>
  <si>
    <t>蘋果遊藝大賽</t>
    <phoneticPr fontId="1" type="noConversion"/>
  </si>
  <si>
    <t>指導老師未簽名</t>
    <phoneticPr fontId="1" type="noConversion"/>
  </si>
  <si>
    <t>通過</t>
    <phoneticPr fontId="1" type="noConversion"/>
  </si>
  <si>
    <t>上學期已補助</t>
    <phoneticPr fontId="1" type="noConversion"/>
  </si>
  <si>
    <t>活動性質不符</t>
    <phoneticPr fontId="1" type="noConversion"/>
  </si>
  <si>
    <t>中埔國小分部教學</t>
    <phoneticPr fontId="1" type="noConversion"/>
  </si>
  <si>
    <t>活動屬於社課不予補助</t>
    <phoneticPr fontId="1" type="noConversion"/>
  </si>
  <si>
    <t>指導老師未簽名</t>
    <phoneticPr fontId="1" type="noConversion"/>
  </si>
  <si>
    <t>民歌大賽</t>
    <phoneticPr fontId="1" type="noConversion"/>
  </si>
  <si>
    <t>104年03月07日</t>
    <phoneticPr fontId="1" type="noConversion"/>
  </si>
  <si>
    <t>國醫杯桌球邀請賽</t>
    <phoneticPr fontId="1" type="noConversion"/>
  </si>
  <si>
    <t>104年04月11日</t>
    <phoneticPr fontId="1" type="noConversion"/>
  </si>
  <si>
    <t>一審未上故二審不審</t>
    <phoneticPr fontId="1" type="noConversion"/>
  </si>
  <si>
    <t>104年06月12日</t>
    <phoneticPr fontId="1" type="noConversion"/>
  </si>
  <si>
    <t>104年03月22日</t>
    <phoneticPr fontId="1" type="noConversion"/>
  </si>
  <si>
    <t>愛心同樂會(一)</t>
    <phoneticPr fontId="1" type="noConversion"/>
  </si>
  <si>
    <t>愛心同樂會(二)</t>
    <phoneticPr fontId="1" type="noConversion"/>
  </si>
  <si>
    <t>缺講師資料</t>
    <phoneticPr fontId="1" type="noConversion"/>
  </si>
  <si>
    <t>缺講師資料</t>
    <phoneticPr fontId="1" type="noConversion"/>
  </si>
  <si>
    <t>104年03月29日</t>
    <phoneticPr fontId="1" type="noConversion"/>
  </si>
  <si>
    <t>104年05月24日</t>
    <phoneticPr fontId="1" type="noConversion"/>
  </si>
  <si>
    <t>經費修正,依照去年核銷結果作修正</t>
    <phoneticPr fontId="1" type="noConversion"/>
  </si>
  <si>
    <t>學委會行政經費</t>
    <phoneticPr fontId="1" type="noConversion"/>
  </si>
  <si>
    <t>日期錯誤，缺負責人與指導老師簽名無企劃書</t>
    <phoneticPr fontId="1" type="noConversion"/>
  </si>
  <si>
    <t>三審經費</t>
    <phoneticPr fontId="1" type="noConversion"/>
  </si>
  <si>
    <t>一審經費</t>
    <phoneticPr fontId="1" type="noConversion"/>
  </si>
  <si>
    <t>二審經費</t>
    <phoneticPr fontId="1" type="noConversion"/>
  </si>
  <si>
    <t>103(下) 經費審查總表</t>
    <phoneticPr fontId="1" type="noConversion"/>
  </si>
  <si>
    <t>專案</t>
    <phoneticPr fontId="1" type="noConversion"/>
  </si>
  <si>
    <t>審查結果</t>
    <phoneticPr fontId="1" type="noConversion"/>
  </si>
  <si>
    <t xml:space="preserve"> </t>
    <phoneticPr fontId="1" type="noConversion"/>
  </si>
  <si>
    <t>通過</t>
    <phoneticPr fontId="1" type="noConversion"/>
  </si>
  <si>
    <t>玩樂性質</t>
    <phoneticPr fontId="1" type="noConversion"/>
  </si>
  <si>
    <t>項目符號錯誤</t>
  </si>
  <si>
    <t>項目符號錯誤</t>
    <phoneticPr fontId="1" type="noConversion"/>
  </si>
  <si>
    <t>項目符號錯誤</t>
    <phoneticPr fontId="1" type="noConversion"/>
  </si>
  <si>
    <t>通過</t>
    <phoneticPr fontId="1" type="noConversion"/>
  </si>
  <si>
    <t>桃銘天文社</t>
    <phoneticPr fontId="1" type="noConversion"/>
  </si>
  <si>
    <t>野外天象觀測訓練營</t>
    <phoneticPr fontId="1" type="noConversion"/>
  </si>
  <si>
    <t>104年04月04日</t>
    <phoneticPr fontId="1" type="noConversion"/>
  </si>
  <si>
    <t>104年04月05日</t>
    <phoneticPr fontId="1" type="noConversion"/>
  </si>
  <si>
    <t>全國各大專院校醫管盃</t>
    <phoneticPr fontId="1" type="noConversion"/>
  </si>
  <si>
    <t>"格格"駕到-社科之夜</t>
    <phoneticPr fontId="1" type="noConversion"/>
  </si>
  <si>
    <t>炎風搖滾</t>
    <phoneticPr fontId="1" type="noConversion"/>
  </si>
  <si>
    <t>一審查結果比例</t>
    <phoneticPr fontId="1" type="noConversion"/>
  </si>
  <si>
    <t>二審查結果比例</t>
    <phoneticPr fontId="1" type="noConversion"/>
  </si>
  <si>
    <t>三審查結果比例</t>
    <phoneticPr fontId="1" type="noConversion"/>
  </si>
  <si>
    <t>未通過原因</t>
  </si>
  <si>
    <t>未通過</t>
  </si>
  <si>
    <t>◎未通過</t>
  </si>
  <si>
    <t>不予補助</t>
  </si>
  <si>
    <t>一審未上，新活動不予補助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</si>
</sst>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4]e&quot;年&quot;mm&quot;月&quot;dd&quot;日&quot;;@"/>
    <numFmt numFmtId="177" formatCode="[$-800404]ggge&quot;年&quot;m&quot;月&quot;d&quot;日&quot;;@"/>
    <numFmt numFmtId="178" formatCode="yyyy&quot;年&quot;mm&quot;月&quot;dd&quot;日&quot;"/>
    <numFmt numFmtId="179" formatCode="[$-F800]dddd\,\ mmmm\ dd\,\ yyyy"/>
  </numFmts>
  <fonts count="11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</font>
    <font>
      <u/>
      <sz val="12"/>
      <color theme="10"/>
      <name val="新細明體"/>
      <family val="2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8"/>
      <color theme="1"/>
      <name val="新細明體"/>
      <family val="1"/>
      <charset val="136"/>
      <scheme val="minor"/>
    </font>
    <font>
      <sz val="12"/>
      <color rgb="FF0070C0"/>
      <name val="新細明體"/>
      <family val="2"/>
      <scheme val="minor"/>
    </font>
    <font>
      <sz val="12"/>
      <color rgb="FF7030A0"/>
      <name val="新細明體"/>
      <family val="2"/>
      <scheme val="minor"/>
    </font>
    <font>
      <sz val="12"/>
      <color rgb="FF92D050"/>
      <name val="新細明體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D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3" borderId="0" xfId="0" applyFill="1"/>
    <xf numFmtId="0" fontId="0" fillId="0" borderId="0" xfId="0" applyProtection="1"/>
    <xf numFmtId="0" fontId="0" fillId="3" borderId="1" xfId="0" applyFill="1" applyBorder="1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9" fontId="0" fillId="3" borderId="1" xfId="2" applyFont="1" applyFill="1" applyBorder="1" applyAlignment="1">
      <alignment horizontal="center" vertical="center"/>
    </xf>
    <xf numFmtId="0" fontId="0" fillId="0" borderId="5" xfId="0" applyBorder="1" applyProtection="1"/>
    <xf numFmtId="178" fontId="0" fillId="3" borderId="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/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/>
    <xf numFmtId="0" fontId="0" fillId="4" borderId="2" xfId="0" applyFill="1" applyBorder="1"/>
    <xf numFmtId="0" fontId="0" fillId="0" borderId="6" xfId="0" applyBorder="1"/>
    <xf numFmtId="9" fontId="0" fillId="3" borderId="6" xfId="2" applyFont="1" applyFill="1" applyBorder="1" applyAlignment="1">
      <alignment horizontal="center" vertical="center"/>
    </xf>
    <xf numFmtId="9" fontId="0" fillId="3" borderId="8" xfId="2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3" borderId="0" xfId="2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一般" xfId="0" builtinId="0"/>
    <cellStyle name="百分比" xfId="2" builtinId="5"/>
    <cellStyle name="超連結" xfId="1" builtinId="8"/>
  </cellStyles>
  <dxfs count="4">
    <dxf>
      <font>
        <color rgb="FF7030A0"/>
      </font>
    </dxf>
    <dxf>
      <font>
        <color rgb="FF0070C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Medium9"/>
  <colors>
    <mruColors>
      <color rgb="FFFFFFD5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5HuroCup@Taiwan%20(2015&#22283;&#38555;&#26234;&#24935;&#22411;&#20154;&#24418;&#27231;&#22120;&#20154;&#31478;&#36093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4"/>
  <sheetViews>
    <sheetView tabSelected="1" topLeftCell="B1" zoomScale="71" zoomScaleNormal="71" workbookViewId="0">
      <pane ySplit="2" topLeftCell="A3" activePane="bottomLeft" state="frozen"/>
      <selection pane="bottomLeft" activeCell="R32" sqref="R32"/>
    </sheetView>
  </sheetViews>
  <sheetFormatPr defaultRowHeight="16.5" x14ac:dyDescent="0.25"/>
  <cols>
    <col min="1" max="1" width="4.25" customWidth="1"/>
    <col min="2" max="2" width="6.375" style="6" customWidth="1"/>
    <col min="3" max="3" width="26.75" style="6" customWidth="1"/>
    <col min="4" max="4" width="57.75" style="6" customWidth="1"/>
    <col min="5" max="5" width="18.625" style="17" customWidth="1"/>
    <col min="6" max="6" width="18.75" style="17" customWidth="1"/>
    <col min="7" max="8" width="8.625" style="17" customWidth="1"/>
    <col min="9" max="12" width="9" style="6"/>
    <col min="13" max="13" width="56.75" customWidth="1"/>
    <col min="14" max="14" width="16.125" customWidth="1"/>
    <col min="18" max="18" width="9.5" bestFit="1" customWidth="1"/>
  </cols>
  <sheetData>
    <row r="1" spans="1:18" ht="25.5" x14ac:dyDescent="0.4">
      <c r="A1" s="65" t="s">
        <v>543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8" s="2" customFormat="1" x14ac:dyDescent="0.25">
      <c r="A2" s="11" t="s">
        <v>350</v>
      </c>
      <c r="B2" s="11" t="s">
        <v>0</v>
      </c>
      <c r="C2" s="11" t="s">
        <v>1</v>
      </c>
      <c r="D2" s="11" t="s">
        <v>2</v>
      </c>
      <c r="E2" s="12" t="s">
        <v>4</v>
      </c>
      <c r="F2" s="12" t="s">
        <v>3</v>
      </c>
      <c r="G2" s="12" t="s">
        <v>541</v>
      </c>
      <c r="H2" s="12" t="s">
        <v>545</v>
      </c>
      <c r="I2" s="44" t="s">
        <v>542</v>
      </c>
      <c r="J2" s="44" t="s">
        <v>545</v>
      </c>
      <c r="K2" s="11" t="s">
        <v>540</v>
      </c>
      <c r="L2" s="11" t="s">
        <v>5</v>
      </c>
      <c r="M2" s="11" t="s">
        <v>563</v>
      </c>
      <c r="N2" s="11" t="s">
        <v>330</v>
      </c>
      <c r="O2" s="23"/>
    </row>
    <row r="3" spans="1:18" s="1" customFormat="1" x14ac:dyDescent="0.25">
      <c r="A3" s="3"/>
      <c r="B3" s="57" t="s">
        <v>6</v>
      </c>
      <c r="C3" s="53" t="s">
        <v>44</v>
      </c>
      <c r="D3" s="7" t="s">
        <v>45</v>
      </c>
      <c r="E3" s="13" t="s">
        <v>376</v>
      </c>
      <c r="F3" s="13" t="s">
        <v>376</v>
      </c>
      <c r="G3" s="13"/>
      <c r="H3" s="13"/>
      <c r="I3" s="45">
        <v>7000</v>
      </c>
      <c r="J3" s="46" t="s">
        <v>147</v>
      </c>
      <c r="K3" s="31"/>
      <c r="L3" s="3"/>
      <c r="M3" s="3"/>
      <c r="N3" s="3"/>
      <c r="P3" s="50" t="s">
        <v>560</v>
      </c>
      <c r="Q3" s="51"/>
      <c r="R3" s="52"/>
    </row>
    <row r="4" spans="1:18" s="1" customFormat="1" x14ac:dyDescent="0.25">
      <c r="A4" s="3"/>
      <c r="B4" s="58"/>
      <c r="C4" s="55"/>
      <c r="D4" s="7" t="s">
        <v>504</v>
      </c>
      <c r="E4" s="13" t="s">
        <v>505</v>
      </c>
      <c r="F4" s="13" t="s">
        <v>506</v>
      </c>
      <c r="G4" s="13"/>
      <c r="H4" s="13"/>
      <c r="I4" s="45">
        <v>25000</v>
      </c>
      <c r="J4" s="46" t="s">
        <v>147</v>
      </c>
      <c r="K4" s="31"/>
      <c r="L4" s="3"/>
      <c r="M4" s="3"/>
      <c r="N4" s="3"/>
      <c r="P4" s="31" t="s">
        <v>353</v>
      </c>
      <c r="Q4" s="31" t="s">
        <v>354</v>
      </c>
      <c r="R4" s="31" t="s">
        <v>355</v>
      </c>
    </row>
    <row r="5" spans="1:18" s="1" customFormat="1" x14ac:dyDescent="0.25">
      <c r="A5" s="3"/>
      <c r="B5" s="58"/>
      <c r="C5" s="55"/>
      <c r="D5" s="7" t="s">
        <v>146</v>
      </c>
      <c r="E5" s="13" t="s">
        <v>418</v>
      </c>
      <c r="F5" s="13" t="s">
        <v>405</v>
      </c>
      <c r="G5" s="13"/>
      <c r="H5" s="13"/>
      <c r="I5" s="45">
        <v>25000</v>
      </c>
      <c r="J5" s="46" t="s">
        <v>147</v>
      </c>
      <c r="K5" s="31"/>
      <c r="L5" s="3"/>
      <c r="M5" s="3"/>
      <c r="N5" s="3"/>
      <c r="P5" s="31" t="s">
        <v>352</v>
      </c>
      <c r="Q5" s="31">
        <f>COUNTIF(H3:H266,"通過")</f>
        <v>0</v>
      </c>
      <c r="R5" s="22" t="e">
        <f>Q5/(Q5+Q6+Q7+Q8+Q9)</f>
        <v>#DIV/0!</v>
      </c>
    </row>
    <row r="6" spans="1:18" s="1" customFormat="1" x14ac:dyDescent="0.25">
      <c r="A6" s="3"/>
      <c r="B6" s="58"/>
      <c r="C6" s="55"/>
      <c r="D6" s="7" t="s">
        <v>30</v>
      </c>
      <c r="E6" s="13" t="s">
        <v>419</v>
      </c>
      <c r="F6" s="13" t="s">
        <v>409</v>
      </c>
      <c r="G6" s="13"/>
      <c r="H6" s="13"/>
      <c r="I6" s="45">
        <v>40000</v>
      </c>
      <c r="J6" s="46" t="s">
        <v>147</v>
      </c>
      <c r="K6" s="31"/>
      <c r="L6" s="3"/>
      <c r="M6" s="3"/>
      <c r="N6" s="3"/>
      <c r="P6" s="29" t="s">
        <v>564</v>
      </c>
      <c r="Q6" s="29">
        <f>COUNTIF(H3:H266,"未通過")</f>
        <v>0</v>
      </c>
      <c r="R6" s="39" t="e">
        <f>Q6/(Q5+Q6+Q7+Q8+Q9)</f>
        <v>#DIV/0!</v>
      </c>
    </row>
    <row r="7" spans="1:18" s="1" customFormat="1" x14ac:dyDescent="0.25">
      <c r="A7" s="3"/>
      <c r="B7" s="58"/>
      <c r="C7" s="55"/>
      <c r="D7" s="7" t="s">
        <v>148</v>
      </c>
      <c r="E7" s="13" t="s">
        <v>407</v>
      </c>
      <c r="F7" s="13" t="s">
        <v>409</v>
      </c>
      <c r="G7" s="13"/>
      <c r="H7" s="13"/>
      <c r="I7" s="45">
        <v>10000</v>
      </c>
      <c r="J7" s="46" t="s">
        <v>147</v>
      </c>
      <c r="K7" s="31"/>
      <c r="L7" s="3"/>
      <c r="M7" s="3"/>
      <c r="N7" s="3"/>
      <c r="P7" s="31" t="s">
        <v>566</v>
      </c>
      <c r="Q7" s="31">
        <f>COUNTIF(H3:H266,"不予補助")</f>
        <v>0</v>
      </c>
      <c r="R7" s="22" t="e">
        <f>Q7/(Q5+Q6+Q7+Q8+Q9)</f>
        <v>#DIV/0!</v>
      </c>
    </row>
    <row r="8" spans="1:18" s="1" customFormat="1" x14ac:dyDescent="0.25">
      <c r="A8" s="3"/>
      <c r="B8" s="58"/>
      <c r="C8" s="55"/>
      <c r="D8" s="7" t="s">
        <v>149</v>
      </c>
      <c r="E8" s="13" t="s">
        <v>414</v>
      </c>
      <c r="F8" s="13" t="s">
        <v>396</v>
      </c>
      <c r="G8" s="13"/>
      <c r="H8" s="13"/>
      <c r="I8" s="45">
        <v>10000</v>
      </c>
      <c r="J8" s="46" t="s">
        <v>147</v>
      </c>
      <c r="K8" s="31"/>
      <c r="L8" s="3"/>
      <c r="M8" s="3"/>
      <c r="N8" s="3"/>
      <c r="P8" s="31" t="s">
        <v>544</v>
      </c>
      <c r="Q8" s="31">
        <f>COUNTIF(H3:H266,"專案")</f>
        <v>0</v>
      </c>
      <c r="R8" s="31" t="e">
        <f>Q8/(Q5+Q6+Q7+Q8+Q9)</f>
        <v>#DIV/0!</v>
      </c>
    </row>
    <row r="9" spans="1:18" s="1" customFormat="1" x14ac:dyDescent="0.25">
      <c r="A9" s="3"/>
      <c r="B9" s="58"/>
      <c r="C9" s="55"/>
      <c r="D9" s="7" t="s">
        <v>150</v>
      </c>
      <c r="E9" s="13" t="s">
        <v>420</v>
      </c>
      <c r="F9" s="13" t="s">
        <v>375</v>
      </c>
      <c r="G9" s="13"/>
      <c r="H9" s="13"/>
      <c r="I9" s="45">
        <v>25000</v>
      </c>
      <c r="J9" s="46" t="s">
        <v>147</v>
      </c>
      <c r="K9" s="31"/>
      <c r="L9" s="3"/>
      <c r="M9" s="3"/>
      <c r="N9" s="3"/>
      <c r="P9" s="30" t="s">
        <v>356</v>
      </c>
      <c r="Q9" s="30">
        <f>COUNTIF(H3:H266,"●")</f>
        <v>0</v>
      </c>
      <c r="R9" s="40" t="e">
        <f>Q9/(Q5+Q6+Q7+Q8+Q9)</f>
        <v>#DIV/0!</v>
      </c>
    </row>
    <row r="10" spans="1:18" s="1" customFormat="1" x14ac:dyDescent="0.25">
      <c r="A10" s="3"/>
      <c r="B10" s="58"/>
      <c r="C10" s="55"/>
      <c r="D10" s="7" t="s">
        <v>151</v>
      </c>
      <c r="E10" s="13" t="s">
        <v>421</v>
      </c>
      <c r="F10" s="13" t="s">
        <v>414</v>
      </c>
      <c r="G10" s="13"/>
      <c r="H10" s="13"/>
      <c r="I10" s="45">
        <v>10000</v>
      </c>
      <c r="J10" s="46" t="s">
        <v>147</v>
      </c>
      <c r="K10" s="31"/>
      <c r="L10" s="3"/>
      <c r="M10" s="3"/>
      <c r="N10" s="3"/>
      <c r="P10" s="41"/>
      <c r="Q10" s="41"/>
      <c r="R10" s="42"/>
    </row>
    <row r="11" spans="1:18" s="1" customFormat="1" x14ac:dyDescent="0.25">
      <c r="A11" s="3"/>
      <c r="B11" s="58"/>
      <c r="C11" s="55"/>
      <c r="D11" s="7" t="s">
        <v>152</v>
      </c>
      <c r="E11" s="13" t="s">
        <v>370</v>
      </c>
      <c r="F11" s="13" t="s">
        <v>422</v>
      </c>
      <c r="G11" s="13"/>
      <c r="H11" s="13"/>
      <c r="I11" s="45">
        <v>50000</v>
      </c>
      <c r="J11" s="46" t="s">
        <v>147</v>
      </c>
      <c r="K11" s="31"/>
      <c r="L11" s="3"/>
      <c r="M11" s="3"/>
      <c r="N11" s="3"/>
      <c r="P11" s="50" t="s">
        <v>561</v>
      </c>
      <c r="Q11" s="51"/>
      <c r="R11" s="52"/>
    </row>
    <row r="12" spans="1:18" s="1" customFormat="1" x14ac:dyDescent="0.25">
      <c r="A12" s="3"/>
      <c r="B12" s="58"/>
      <c r="C12" s="55"/>
      <c r="D12" s="7" t="s">
        <v>153</v>
      </c>
      <c r="E12" s="13" t="s">
        <v>423</v>
      </c>
      <c r="F12" s="13" t="s">
        <v>424</v>
      </c>
      <c r="G12" s="13"/>
      <c r="H12" s="13"/>
      <c r="I12" s="45">
        <v>30000</v>
      </c>
      <c r="J12" s="46" t="s">
        <v>147</v>
      </c>
      <c r="K12" s="31"/>
      <c r="L12" s="3"/>
      <c r="M12" s="3"/>
      <c r="N12" s="3"/>
      <c r="P12" s="31" t="s">
        <v>5</v>
      </c>
      <c r="Q12" s="31" t="s">
        <v>354</v>
      </c>
      <c r="R12" s="31" t="s">
        <v>355</v>
      </c>
    </row>
    <row r="13" spans="1:18" s="1" customFormat="1" x14ac:dyDescent="0.25">
      <c r="A13" s="3"/>
      <c r="B13" s="58"/>
      <c r="C13" s="54"/>
      <c r="D13" s="7" t="s">
        <v>328</v>
      </c>
      <c r="E13" s="13" t="s">
        <v>368</v>
      </c>
      <c r="F13" s="13" t="s">
        <v>410</v>
      </c>
      <c r="G13" s="13"/>
      <c r="H13" s="13"/>
      <c r="I13" s="45">
        <v>10000</v>
      </c>
      <c r="J13" s="46" t="s">
        <v>147</v>
      </c>
      <c r="K13" s="31"/>
      <c r="L13" s="3"/>
      <c r="M13" s="3"/>
      <c r="N13" s="3"/>
      <c r="P13" s="31" t="s">
        <v>147</v>
      </c>
      <c r="Q13" s="31">
        <f>COUNTIF(J3:J266,"通過")</f>
        <v>185</v>
      </c>
      <c r="R13" s="22">
        <f>Q13/(Q13+Q14+Q15+Q16+Q17)</f>
        <v>0.70881226053639845</v>
      </c>
    </row>
    <row r="14" spans="1:18" s="1" customFormat="1" x14ac:dyDescent="0.25">
      <c r="A14" s="3"/>
      <c r="B14" s="58"/>
      <c r="C14" s="56" t="s">
        <v>485</v>
      </c>
      <c r="D14" s="7" t="s">
        <v>486</v>
      </c>
      <c r="E14" s="13" t="s">
        <v>489</v>
      </c>
      <c r="F14" s="13" t="s">
        <v>489</v>
      </c>
      <c r="G14" s="13"/>
      <c r="H14" s="13"/>
      <c r="I14" s="45">
        <v>8000</v>
      </c>
      <c r="J14" s="46" t="s">
        <v>483</v>
      </c>
      <c r="K14" s="31"/>
      <c r="L14" s="3"/>
      <c r="M14" s="3"/>
      <c r="N14" s="3"/>
      <c r="P14" s="29" t="s">
        <v>564</v>
      </c>
      <c r="Q14" s="29">
        <f>COUNTIF(J3:J266,"未通過")</f>
        <v>38</v>
      </c>
      <c r="R14" s="39">
        <f>Q14/(Q13+Q14+Q15+Q16+Q17)</f>
        <v>0.14559386973180077</v>
      </c>
    </row>
    <row r="15" spans="1:18" s="1" customFormat="1" x14ac:dyDescent="0.25">
      <c r="A15" s="3"/>
      <c r="B15" s="58"/>
      <c r="C15" s="54"/>
      <c r="D15" s="7" t="s">
        <v>487</v>
      </c>
      <c r="E15" s="13"/>
      <c r="F15" s="13"/>
      <c r="G15" s="13"/>
      <c r="H15" s="13"/>
      <c r="I15" s="45">
        <f>SUM(I1:I2)</f>
        <v>0</v>
      </c>
      <c r="J15" s="46"/>
      <c r="K15" s="31"/>
      <c r="L15" s="3"/>
      <c r="M15" s="3"/>
      <c r="N15" s="3"/>
      <c r="P15" s="31" t="s">
        <v>566</v>
      </c>
      <c r="Q15" s="29">
        <f>COUNTIF(J3:J266,"不予補助")</f>
        <v>35</v>
      </c>
      <c r="R15" s="22">
        <f>Q15/(Q13+Q14+Q15+Q16+Q17)</f>
        <v>0.13409961685823754</v>
      </c>
    </row>
    <row r="16" spans="1:18" s="1" customFormat="1" x14ac:dyDescent="0.25">
      <c r="A16" s="3"/>
      <c r="B16" s="58"/>
      <c r="C16" s="28" t="s">
        <v>514</v>
      </c>
      <c r="D16" s="7" t="s">
        <v>515</v>
      </c>
      <c r="E16" s="13" t="s">
        <v>512</v>
      </c>
      <c r="F16" s="13" t="s">
        <v>513</v>
      </c>
      <c r="G16" s="13"/>
      <c r="H16" s="13"/>
      <c r="I16" s="45">
        <v>5000</v>
      </c>
      <c r="J16" s="46" t="s">
        <v>147</v>
      </c>
      <c r="K16" s="31"/>
      <c r="L16" s="3"/>
      <c r="M16" s="3"/>
      <c r="N16" s="3"/>
      <c r="P16" s="31" t="s">
        <v>544</v>
      </c>
      <c r="Q16" s="31">
        <f>COUNTIF(J3:J266,"專案")</f>
        <v>1</v>
      </c>
      <c r="R16" s="22">
        <f>Q16/(Q13+Q14+Q15+Q16+Q17)</f>
        <v>3.8314176245210726E-3</v>
      </c>
    </row>
    <row r="17" spans="1:18" s="1" customFormat="1" x14ac:dyDescent="0.25">
      <c r="A17" s="3"/>
      <c r="B17" s="58"/>
      <c r="C17" s="53" t="s">
        <v>315</v>
      </c>
      <c r="D17" s="7" t="s">
        <v>538</v>
      </c>
      <c r="E17" s="13" t="s">
        <v>131</v>
      </c>
      <c r="F17" s="13" t="s">
        <v>131</v>
      </c>
      <c r="G17" s="13"/>
      <c r="H17" s="13"/>
      <c r="I17" s="45">
        <v>5000</v>
      </c>
      <c r="J17" s="46" t="s">
        <v>147</v>
      </c>
      <c r="K17" s="31"/>
      <c r="L17" s="3"/>
      <c r="M17" s="3"/>
      <c r="N17" s="3" t="s">
        <v>334</v>
      </c>
      <c r="P17" s="30" t="s">
        <v>356</v>
      </c>
      <c r="Q17" s="30">
        <f>COUNTIF(J3:J266,"●")</f>
        <v>2</v>
      </c>
      <c r="R17" s="40">
        <f>Q17/(Q13+Q14+Q15+Q16+Q17)</f>
        <v>7.6628352490421452E-3</v>
      </c>
    </row>
    <row r="18" spans="1:18" s="1" customFormat="1" x14ac:dyDescent="0.25">
      <c r="A18" s="3"/>
      <c r="B18" s="58"/>
      <c r="C18" s="55"/>
      <c r="D18" s="7" t="s">
        <v>155</v>
      </c>
      <c r="E18" s="13" t="s">
        <v>359</v>
      </c>
      <c r="F18" s="24" t="s">
        <v>367</v>
      </c>
      <c r="G18" s="24"/>
      <c r="H18" s="24"/>
      <c r="I18" s="45">
        <v>28000</v>
      </c>
      <c r="J18" s="46" t="s">
        <v>147</v>
      </c>
      <c r="K18" s="31"/>
      <c r="L18" s="3"/>
      <c r="M18" s="3" t="s">
        <v>537</v>
      </c>
      <c r="N18" s="3"/>
    </row>
    <row r="19" spans="1:18" s="1" customFormat="1" x14ac:dyDescent="0.25">
      <c r="A19" s="3"/>
      <c r="B19" s="58"/>
      <c r="C19" s="55"/>
      <c r="D19" s="7" t="s">
        <v>516</v>
      </c>
      <c r="E19" s="13" t="s">
        <v>368</v>
      </c>
      <c r="F19" s="13" t="s">
        <v>369</v>
      </c>
      <c r="G19" s="13"/>
      <c r="H19" s="13"/>
      <c r="I19" s="45">
        <v>2000</v>
      </c>
      <c r="J19" s="46" t="s">
        <v>147</v>
      </c>
      <c r="K19" s="31"/>
      <c r="L19" s="3"/>
      <c r="M19" s="3"/>
      <c r="N19" s="3"/>
      <c r="P19" s="50" t="s">
        <v>562</v>
      </c>
      <c r="Q19" s="51"/>
      <c r="R19" s="52"/>
    </row>
    <row r="20" spans="1:18" s="1" customFormat="1" x14ac:dyDescent="0.25">
      <c r="A20" s="3"/>
      <c r="B20" s="58"/>
      <c r="C20" s="54"/>
      <c r="D20" s="7" t="s">
        <v>29</v>
      </c>
      <c r="E20" s="13" t="s">
        <v>370</v>
      </c>
      <c r="F20" s="13" t="s">
        <v>371</v>
      </c>
      <c r="G20" s="13"/>
      <c r="H20" s="13"/>
      <c r="I20" s="45">
        <v>25000</v>
      </c>
      <c r="J20" s="46" t="s">
        <v>147</v>
      </c>
      <c r="K20" s="31"/>
      <c r="L20" s="3"/>
      <c r="M20" s="3"/>
      <c r="N20" s="3"/>
      <c r="P20" s="31" t="s">
        <v>5</v>
      </c>
      <c r="Q20" s="31" t="s">
        <v>354</v>
      </c>
      <c r="R20" s="31" t="s">
        <v>355</v>
      </c>
    </row>
    <row r="21" spans="1:18" s="1" customFormat="1" x14ac:dyDescent="0.25">
      <c r="A21" s="3"/>
      <c r="B21" s="58"/>
      <c r="C21" s="64" t="s">
        <v>41</v>
      </c>
      <c r="D21" s="7" t="s">
        <v>42</v>
      </c>
      <c r="E21" s="13" t="s">
        <v>476</v>
      </c>
      <c r="F21" s="13" t="s">
        <v>477</v>
      </c>
      <c r="G21" s="13"/>
      <c r="H21" s="13"/>
      <c r="I21" s="45">
        <v>0</v>
      </c>
      <c r="J21" s="46" t="s">
        <v>564</v>
      </c>
      <c r="K21" s="31"/>
      <c r="L21" s="3"/>
      <c r="M21" s="3" t="s">
        <v>43</v>
      </c>
      <c r="N21" s="3" t="s">
        <v>329</v>
      </c>
      <c r="P21" s="31" t="s">
        <v>147</v>
      </c>
      <c r="Q21" s="31">
        <f>COUNTIF(L3:L66,"通過")</f>
        <v>0</v>
      </c>
      <c r="R21" s="22" t="e">
        <f>Q21/(Q21+Q22+Q23+Q24+Q25)</f>
        <v>#DIV/0!</v>
      </c>
    </row>
    <row r="22" spans="1:18" s="1" customFormat="1" x14ac:dyDescent="0.25">
      <c r="A22" s="3"/>
      <c r="B22" s="58"/>
      <c r="C22" s="60"/>
      <c r="D22" s="7" t="s">
        <v>154</v>
      </c>
      <c r="E22" s="13" t="s">
        <v>402</v>
      </c>
      <c r="F22" s="13" t="s">
        <v>402</v>
      </c>
      <c r="G22" s="13"/>
      <c r="H22" s="13"/>
      <c r="I22" s="45">
        <v>12000</v>
      </c>
      <c r="J22" s="46" t="s">
        <v>147</v>
      </c>
      <c r="K22" s="31"/>
      <c r="L22" s="3"/>
      <c r="M22" s="3"/>
      <c r="N22" s="3"/>
      <c r="P22" s="29" t="s">
        <v>564</v>
      </c>
      <c r="Q22" s="29">
        <f>COUNTIF(L33:L282,"未通過")</f>
        <v>0</v>
      </c>
      <c r="R22" s="39" t="e">
        <f>Q22/(Q21+Q22+Q23+Q24+Q25)</f>
        <v>#DIV/0!</v>
      </c>
    </row>
    <row r="23" spans="1:18" s="1" customFormat="1" x14ac:dyDescent="0.25">
      <c r="A23" s="3"/>
      <c r="B23" s="58"/>
      <c r="C23" s="60"/>
      <c r="D23" s="7" t="s">
        <v>30</v>
      </c>
      <c r="E23" s="13" t="s">
        <v>403</v>
      </c>
      <c r="F23" s="13" t="s">
        <v>404</v>
      </c>
      <c r="G23" s="13"/>
      <c r="H23" s="13"/>
      <c r="I23" s="45">
        <v>0</v>
      </c>
      <c r="J23" s="46" t="s">
        <v>564</v>
      </c>
      <c r="K23" s="31"/>
      <c r="L23" s="3"/>
      <c r="M23" s="3" t="s">
        <v>31</v>
      </c>
      <c r="N23" s="3"/>
      <c r="P23" s="31" t="s">
        <v>566</v>
      </c>
      <c r="Q23" s="31">
        <f>COUNTIF(L3:L266,"不予補助")</f>
        <v>0</v>
      </c>
      <c r="R23" s="22" t="e">
        <f>Q23/(Q21+Q22+Q23+Q24+Q25)</f>
        <v>#DIV/0!</v>
      </c>
    </row>
    <row r="24" spans="1:18" s="1" customFormat="1" x14ac:dyDescent="0.25">
      <c r="A24" s="3"/>
      <c r="B24" s="58"/>
      <c r="C24" s="26" t="s">
        <v>484</v>
      </c>
      <c r="D24" s="7" t="s">
        <v>488</v>
      </c>
      <c r="E24" s="13" t="s">
        <v>491</v>
      </c>
      <c r="F24" s="13" t="s">
        <v>490</v>
      </c>
      <c r="G24" s="13"/>
      <c r="H24" s="13"/>
      <c r="I24" s="45">
        <v>40000</v>
      </c>
      <c r="J24" s="46" t="s">
        <v>483</v>
      </c>
      <c r="K24" s="31"/>
      <c r="L24" s="3"/>
      <c r="M24" s="3"/>
      <c r="N24" s="3"/>
      <c r="P24" s="31" t="s">
        <v>544</v>
      </c>
      <c r="Q24" s="31">
        <f>COUNTIF(L3:L266,"專案")</f>
        <v>0</v>
      </c>
      <c r="R24" s="31" t="e">
        <f>Q24/(Q21+Q22+Q23+Q24+Q25)</f>
        <v>#DIV/0!</v>
      </c>
    </row>
    <row r="25" spans="1:18" s="1" customFormat="1" x14ac:dyDescent="0.25">
      <c r="A25" s="3"/>
      <c r="B25" s="58"/>
      <c r="C25" s="64" t="s">
        <v>39</v>
      </c>
      <c r="D25" s="7" t="s">
        <v>40</v>
      </c>
      <c r="E25" s="13" t="s">
        <v>372</v>
      </c>
      <c r="F25" s="13" t="s">
        <v>373</v>
      </c>
      <c r="G25" s="13"/>
      <c r="H25" s="13"/>
      <c r="I25" s="45">
        <v>0</v>
      </c>
      <c r="J25" s="46" t="s">
        <v>566</v>
      </c>
      <c r="K25" s="31"/>
      <c r="L25" s="3"/>
      <c r="M25" s="3" t="s">
        <v>331</v>
      </c>
      <c r="N25" s="3"/>
      <c r="P25" s="30" t="s">
        <v>356</v>
      </c>
      <c r="Q25" s="30">
        <f>COUNTIF(L3:L266,"●")</f>
        <v>0</v>
      </c>
      <c r="R25" s="40" t="e">
        <f>Q25/(Q21+Q22+Q23+Q24+Q25)</f>
        <v>#DIV/0!</v>
      </c>
    </row>
    <row r="26" spans="1:18" s="1" customFormat="1" x14ac:dyDescent="0.25">
      <c r="A26" s="3"/>
      <c r="B26" s="58"/>
      <c r="C26" s="60"/>
      <c r="D26" s="7" t="s">
        <v>196</v>
      </c>
      <c r="E26" s="13" t="s">
        <v>374</v>
      </c>
      <c r="F26" s="13" t="s">
        <v>375</v>
      </c>
      <c r="G26" s="13"/>
      <c r="H26" s="13"/>
      <c r="I26" s="45">
        <v>0</v>
      </c>
      <c r="J26" s="46" t="s">
        <v>566</v>
      </c>
      <c r="K26" s="31"/>
      <c r="L26" s="3"/>
      <c r="M26" s="3" t="s">
        <v>360</v>
      </c>
      <c r="N26" s="3"/>
    </row>
    <row r="27" spans="1:18" s="1" customFormat="1" x14ac:dyDescent="0.25">
      <c r="A27" s="3"/>
      <c r="B27" s="58"/>
      <c r="C27" s="60"/>
      <c r="D27" s="7" t="s">
        <v>200</v>
      </c>
      <c r="E27" s="13" t="s">
        <v>376</v>
      </c>
      <c r="F27" s="13" t="s">
        <v>376</v>
      </c>
      <c r="G27" s="13"/>
      <c r="H27" s="13"/>
      <c r="I27" s="45">
        <v>0</v>
      </c>
      <c r="J27" s="46" t="s">
        <v>566</v>
      </c>
      <c r="K27" s="31"/>
      <c r="L27" s="3"/>
      <c r="M27" s="3" t="s">
        <v>201</v>
      </c>
      <c r="N27" s="3"/>
    </row>
    <row r="28" spans="1:18" s="1" customFormat="1" x14ac:dyDescent="0.25">
      <c r="A28" s="3"/>
      <c r="B28" s="58"/>
      <c r="C28" s="60"/>
      <c r="D28" s="7" t="s">
        <v>205</v>
      </c>
      <c r="E28" s="13" t="s">
        <v>377</v>
      </c>
      <c r="F28" s="13" t="s">
        <v>377</v>
      </c>
      <c r="G28" s="13"/>
      <c r="H28" s="13"/>
      <c r="I28" s="45">
        <v>3000</v>
      </c>
      <c r="J28" s="46" t="s">
        <v>147</v>
      </c>
      <c r="K28" s="31"/>
      <c r="L28" s="3"/>
      <c r="M28" s="3"/>
      <c r="N28" s="3"/>
    </row>
    <row r="29" spans="1:18" s="1" customFormat="1" x14ac:dyDescent="0.25">
      <c r="A29" s="3"/>
      <c r="B29" s="58"/>
      <c r="C29" s="60"/>
      <c r="D29" s="7" t="s">
        <v>12</v>
      </c>
      <c r="E29" s="13" t="s">
        <v>131</v>
      </c>
      <c r="F29" s="13" t="s">
        <v>131</v>
      </c>
      <c r="G29" s="13"/>
      <c r="H29" s="13"/>
      <c r="I29" s="45">
        <v>0</v>
      </c>
      <c r="J29" s="47" t="s">
        <v>566</v>
      </c>
      <c r="K29" s="31"/>
      <c r="L29" s="3"/>
      <c r="M29" s="3" t="s">
        <v>357</v>
      </c>
      <c r="N29" s="3"/>
    </row>
    <row r="30" spans="1:18" s="1" customFormat="1" x14ac:dyDescent="0.25">
      <c r="A30" s="3"/>
      <c r="B30" s="58"/>
      <c r="C30" s="64" t="s">
        <v>13</v>
      </c>
      <c r="D30" s="7" t="s">
        <v>557</v>
      </c>
      <c r="E30" s="13" t="s">
        <v>378</v>
      </c>
      <c r="F30" s="13" t="s">
        <v>379</v>
      </c>
      <c r="G30" s="13"/>
      <c r="H30" s="13"/>
      <c r="I30" s="45">
        <v>2000</v>
      </c>
      <c r="J30" s="46" t="s">
        <v>147</v>
      </c>
      <c r="K30" s="31"/>
      <c r="L30" s="3"/>
      <c r="M30" s="3"/>
      <c r="N30" s="3"/>
    </row>
    <row r="31" spans="1:18" s="1" customFormat="1" x14ac:dyDescent="0.25">
      <c r="A31" s="3"/>
      <c r="B31" s="58"/>
      <c r="C31" s="64"/>
      <c r="D31" s="7" t="s">
        <v>341</v>
      </c>
      <c r="E31" s="13" t="s">
        <v>380</v>
      </c>
      <c r="F31" s="13" t="s">
        <v>381</v>
      </c>
      <c r="G31" s="13"/>
      <c r="H31" s="13"/>
      <c r="I31" s="45">
        <v>0</v>
      </c>
      <c r="J31" s="46" t="s">
        <v>566</v>
      </c>
      <c r="K31" s="31"/>
      <c r="L31" s="3"/>
      <c r="M31" s="3" t="s">
        <v>340</v>
      </c>
      <c r="N31" s="3"/>
    </row>
    <row r="32" spans="1:18" s="1" customFormat="1" x14ac:dyDescent="0.25">
      <c r="A32" s="3"/>
      <c r="B32" s="58"/>
      <c r="C32" s="60"/>
      <c r="D32" s="7" t="s">
        <v>24</v>
      </c>
      <c r="E32" s="13" t="s">
        <v>382</v>
      </c>
      <c r="F32" s="13" t="s">
        <v>382</v>
      </c>
      <c r="G32" s="13"/>
      <c r="H32" s="13"/>
      <c r="I32" s="45">
        <v>1500</v>
      </c>
      <c r="J32" s="46" t="s">
        <v>147</v>
      </c>
      <c r="K32" s="31"/>
      <c r="L32" s="3"/>
      <c r="M32" s="3"/>
      <c r="N32" s="3"/>
    </row>
    <row r="33" spans="1:14" s="1" customFormat="1" x14ac:dyDescent="0.25">
      <c r="A33" s="3"/>
      <c r="B33" s="58"/>
      <c r="C33" s="64" t="s">
        <v>156</v>
      </c>
      <c r="D33" s="7" t="s">
        <v>316</v>
      </c>
      <c r="E33" s="13" t="s">
        <v>383</v>
      </c>
      <c r="F33" s="13" t="s">
        <v>384</v>
      </c>
      <c r="G33" s="13"/>
      <c r="H33" s="13"/>
      <c r="I33" s="45">
        <v>8000</v>
      </c>
      <c r="J33" s="46" t="s">
        <v>147</v>
      </c>
      <c r="K33" s="31"/>
      <c r="L33" s="3"/>
      <c r="M33" s="3"/>
      <c r="N33" s="3"/>
    </row>
    <row r="34" spans="1:14" s="1" customFormat="1" x14ac:dyDescent="0.25">
      <c r="A34" s="3"/>
      <c r="B34" s="58"/>
      <c r="C34" s="60"/>
      <c r="D34" s="7" t="s">
        <v>157</v>
      </c>
      <c r="E34" s="13" t="s">
        <v>382</v>
      </c>
      <c r="F34" s="13" t="s">
        <v>382</v>
      </c>
      <c r="G34" s="13"/>
      <c r="H34" s="13"/>
      <c r="I34" s="45">
        <v>1500</v>
      </c>
      <c r="J34" s="46" t="s">
        <v>147</v>
      </c>
      <c r="K34" s="31"/>
      <c r="L34" s="3"/>
      <c r="M34" s="3"/>
      <c r="N34" s="3"/>
    </row>
    <row r="35" spans="1:14" s="1" customFormat="1" x14ac:dyDescent="0.25">
      <c r="A35" s="3"/>
      <c r="B35" s="58"/>
      <c r="C35" s="60"/>
      <c r="D35" s="7" t="s">
        <v>158</v>
      </c>
      <c r="E35" s="13" t="s">
        <v>385</v>
      </c>
      <c r="F35" s="13" t="s">
        <v>386</v>
      </c>
      <c r="G35" s="13"/>
      <c r="H35" s="13"/>
      <c r="I35" s="45">
        <v>3000</v>
      </c>
      <c r="J35" s="46" t="s">
        <v>147</v>
      </c>
      <c r="K35" s="31"/>
      <c r="L35" s="3"/>
      <c r="M35" s="3"/>
      <c r="N35" s="3"/>
    </row>
    <row r="36" spans="1:14" s="1" customFormat="1" x14ac:dyDescent="0.25">
      <c r="A36" s="3"/>
      <c r="B36" s="58"/>
      <c r="C36" s="64" t="s">
        <v>16</v>
      </c>
      <c r="D36" s="7" t="s">
        <v>193</v>
      </c>
      <c r="E36" s="13" t="s">
        <v>387</v>
      </c>
      <c r="F36" s="13" t="s">
        <v>388</v>
      </c>
      <c r="G36" s="13"/>
      <c r="H36" s="13"/>
      <c r="I36" s="45">
        <v>8000</v>
      </c>
      <c r="J36" s="46" t="s">
        <v>147</v>
      </c>
      <c r="K36" s="31"/>
      <c r="L36" s="3"/>
      <c r="M36" s="3"/>
      <c r="N36" s="3"/>
    </row>
    <row r="37" spans="1:14" s="1" customFormat="1" x14ac:dyDescent="0.25">
      <c r="A37" s="3"/>
      <c r="B37" s="58"/>
      <c r="C37" s="60"/>
      <c r="D37" s="7" t="s">
        <v>17</v>
      </c>
      <c r="E37" s="13" t="s">
        <v>389</v>
      </c>
      <c r="F37" s="13" t="s">
        <v>389</v>
      </c>
      <c r="G37" s="13"/>
      <c r="H37" s="13"/>
      <c r="I37" s="45">
        <v>3000</v>
      </c>
      <c r="J37" s="46" t="s">
        <v>147</v>
      </c>
      <c r="K37" s="31"/>
      <c r="L37" s="3"/>
      <c r="M37" s="3"/>
      <c r="N37" s="3"/>
    </row>
    <row r="38" spans="1:14" s="1" customFormat="1" x14ac:dyDescent="0.25">
      <c r="A38" s="3"/>
      <c r="B38" s="58"/>
      <c r="C38" s="60"/>
      <c r="D38" s="7" t="s">
        <v>203</v>
      </c>
      <c r="E38" s="13" t="s">
        <v>390</v>
      </c>
      <c r="F38" s="13" t="s">
        <v>390</v>
      </c>
      <c r="G38" s="13"/>
      <c r="H38" s="13"/>
      <c r="I38" s="45">
        <v>0</v>
      </c>
      <c r="J38" s="46" t="s">
        <v>566</v>
      </c>
      <c r="K38" s="31"/>
      <c r="L38" s="3"/>
      <c r="M38" s="3" t="s">
        <v>204</v>
      </c>
      <c r="N38" s="3"/>
    </row>
    <row r="39" spans="1:14" s="1" customFormat="1" x14ac:dyDescent="0.25">
      <c r="A39" s="3"/>
      <c r="B39" s="58"/>
      <c r="C39" s="64" t="s">
        <v>18</v>
      </c>
      <c r="D39" s="7" t="s">
        <v>50</v>
      </c>
      <c r="E39" s="13" t="s">
        <v>374</v>
      </c>
      <c r="F39" s="13" t="s">
        <v>392</v>
      </c>
      <c r="G39" s="13"/>
      <c r="H39" s="13"/>
      <c r="I39" s="45">
        <v>3000</v>
      </c>
      <c r="J39" s="46" t="s">
        <v>147</v>
      </c>
      <c r="K39" s="31"/>
      <c r="L39" s="3"/>
      <c r="M39" s="3"/>
      <c r="N39" s="3"/>
    </row>
    <row r="40" spans="1:14" s="1" customFormat="1" x14ac:dyDescent="0.25">
      <c r="A40" s="3"/>
      <c r="B40" s="58"/>
      <c r="C40" s="60"/>
      <c r="D40" s="7" t="s">
        <v>183</v>
      </c>
      <c r="E40" s="13" t="s">
        <v>391</v>
      </c>
      <c r="F40" s="13" t="s">
        <v>391</v>
      </c>
      <c r="G40" s="13"/>
      <c r="H40" s="13"/>
      <c r="I40" s="45">
        <v>0</v>
      </c>
      <c r="J40" s="46" t="s">
        <v>566</v>
      </c>
      <c r="K40" s="31"/>
      <c r="L40" s="3"/>
      <c r="M40" s="3" t="s">
        <v>184</v>
      </c>
      <c r="N40" s="3"/>
    </row>
    <row r="41" spans="1:14" s="1" customFormat="1" x14ac:dyDescent="0.25">
      <c r="A41" s="3"/>
      <c r="B41" s="58"/>
      <c r="C41" s="60"/>
      <c r="D41" s="7" t="s">
        <v>19</v>
      </c>
      <c r="E41" s="13" t="s">
        <v>393</v>
      </c>
      <c r="F41" s="13" t="s">
        <v>393</v>
      </c>
      <c r="G41" s="13"/>
      <c r="H41" s="13"/>
      <c r="I41" s="45">
        <v>3000</v>
      </c>
      <c r="J41" s="46" t="s">
        <v>147</v>
      </c>
      <c r="K41" s="31"/>
      <c r="L41" s="3"/>
      <c r="M41" s="3"/>
      <c r="N41" s="3"/>
    </row>
    <row r="42" spans="1:14" s="1" customFormat="1" x14ac:dyDescent="0.25">
      <c r="A42" s="3"/>
      <c r="B42" s="58"/>
      <c r="C42" s="60"/>
      <c r="D42" s="7" t="s">
        <v>20</v>
      </c>
      <c r="E42" s="13" t="s">
        <v>394</v>
      </c>
      <c r="F42" s="13" t="s">
        <v>394</v>
      </c>
      <c r="G42" s="13"/>
      <c r="H42" s="13"/>
      <c r="I42" s="45">
        <v>3500</v>
      </c>
      <c r="J42" s="46" t="s">
        <v>147</v>
      </c>
      <c r="K42" s="31"/>
      <c r="L42" s="3"/>
      <c r="M42" s="3"/>
      <c r="N42" s="3"/>
    </row>
    <row r="43" spans="1:14" s="1" customFormat="1" x14ac:dyDescent="0.25">
      <c r="A43" s="3"/>
      <c r="B43" s="58"/>
      <c r="C43" s="64" t="s">
        <v>14</v>
      </c>
      <c r="D43" s="7" t="s">
        <v>21</v>
      </c>
      <c r="E43" s="13" t="s">
        <v>395</v>
      </c>
      <c r="F43" s="13" t="s">
        <v>395</v>
      </c>
      <c r="G43" s="13"/>
      <c r="H43" s="13"/>
      <c r="I43" s="45">
        <v>1500</v>
      </c>
      <c r="J43" s="46" t="s">
        <v>147</v>
      </c>
      <c r="K43" s="31"/>
      <c r="L43" s="3"/>
      <c r="M43" s="3"/>
      <c r="N43" s="3"/>
    </row>
    <row r="44" spans="1:14" s="1" customFormat="1" x14ac:dyDescent="0.25">
      <c r="A44" s="3"/>
      <c r="B44" s="58"/>
      <c r="C44" s="60"/>
      <c r="D44" s="7" t="s">
        <v>15</v>
      </c>
      <c r="E44" s="13" t="s">
        <v>508</v>
      </c>
      <c r="F44" s="13" t="s">
        <v>508</v>
      </c>
      <c r="G44" s="13"/>
      <c r="H44" s="13"/>
      <c r="I44" s="45">
        <v>3000</v>
      </c>
      <c r="J44" s="46" t="s">
        <v>147</v>
      </c>
      <c r="K44" s="31"/>
      <c r="L44" s="3"/>
      <c r="M44" s="3"/>
      <c r="N44" s="3"/>
    </row>
    <row r="45" spans="1:14" s="1" customFormat="1" x14ac:dyDescent="0.25">
      <c r="A45" s="3"/>
      <c r="B45" s="58"/>
      <c r="C45" s="60"/>
      <c r="D45" s="7" t="s">
        <v>22</v>
      </c>
      <c r="E45" s="13" t="s">
        <v>382</v>
      </c>
      <c r="F45" s="13" t="s">
        <v>511</v>
      </c>
      <c r="G45" s="13"/>
      <c r="H45" s="13"/>
      <c r="I45" s="45">
        <v>1000</v>
      </c>
      <c r="J45" s="46" t="s">
        <v>147</v>
      </c>
      <c r="K45" s="31"/>
      <c r="L45" s="3"/>
      <c r="M45" s="3"/>
      <c r="N45" s="3"/>
    </row>
    <row r="46" spans="1:14" s="1" customFormat="1" x14ac:dyDescent="0.25">
      <c r="A46" s="3"/>
      <c r="B46" s="58"/>
      <c r="C46" s="60"/>
      <c r="D46" s="7" t="s">
        <v>23</v>
      </c>
      <c r="E46" s="13" t="s">
        <v>510</v>
      </c>
      <c r="F46" s="13" t="s">
        <v>398</v>
      </c>
      <c r="G46" s="13"/>
      <c r="H46" s="13"/>
      <c r="I46" s="45">
        <v>6000</v>
      </c>
      <c r="J46" s="46" t="s">
        <v>147</v>
      </c>
      <c r="K46" s="31"/>
      <c r="L46" s="3"/>
      <c r="M46" s="3"/>
      <c r="N46" s="3"/>
    </row>
    <row r="47" spans="1:14" s="1" customFormat="1" x14ac:dyDescent="0.25">
      <c r="A47" s="3"/>
      <c r="B47" s="58"/>
      <c r="C47" s="28" t="s">
        <v>185</v>
      </c>
      <c r="D47" s="7" t="s">
        <v>38</v>
      </c>
      <c r="E47" s="13" t="s">
        <v>382</v>
      </c>
      <c r="F47" s="13" t="s">
        <v>382</v>
      </c>
      <c r="G47" s="13"/>
      <c r="H47" s="13"/>
      <c r="I47" s="45">
        <v>1500</v>
      </c>
      <c r="J47" s="46" t="s">
        <v>147</v>
      </c>
      <c r="K47" s="31"/>
      <c r="L47" s="3"/>
      <c r="M47" s="3"/>
      <c r="N47" s="3"/>
    </row>
    <row r="48" spans="1:14" s="1" customFormat="1" x14ac:dyDescent="0.25">
      <c r="A48" s="3"/>
      <c r="B48" s="58"/>
      <c r="C48" s="5" t="s">
        <v>25</v>
      </c>
      <c r="D48" s="7" t="s">
        <v>26</v>
      </c>
      <c r="E48" s="13" t="s">
        <v>395</v>
      </c>
      <c r="F48" s="13" t="s">
        <v>395</v>
      </c>
      <c r="G48" s="13"/>
      <c r="H48" s="13"/>
      <c r="I48" s="45">
        <v>0</v>
      </c>
      <c r="J48" s="46" t="s">
        <v>564</v>
      </c>
      <c r="K48" s="31"/>
      <c r="L48" s="3"/>
      <c r="M48" s="3" t="s">
        <v>27</v>
      </c>
      <c r="N48" s="3"/>
    </row>
    <row r="49" spans="1:14" s="1" customFormat="1" x14ac:dyDescent="0.25">
      <c r="A49" s="3"/>
      <c r="B49" s="58"/>
      <c r="C49" s="64" t="s">
        <v>199</v>
      </c>
      <c r="D49" s="7" t="s">
        <v>198</v>
      </c>
      <c r="E49" s="13" t="s">
        <v>378</v>
      </c>
      <c r="F49" s="13" t="s">
        <v>378</v>
      </c>
      <c r="G49" s="13"/>
      <c r="H49" s="13"/>
      <c r="I49" s="45">
        <v>0</v>
      </c>
      <c r="J49" s="46" t="s">
        <v>564</v>
      </c>
      <c r="K49" s="31"/>
      <c r="L49" s="3"/>
      <c r="M49" s="3" t="s">
        <v>500</v>
      </c>
      <c r="N49" s="3"/>
    </row>
    <row r="50" spans="1:14" s="1" customFormat="1" x14ac:dyDescent="0.25">
      <c r="A50" s="3"/>
      <c r="B50" s="58"/>
      <c r="C50" s="60"/>
      <c r="D50" s="7" t="s">
        <v>28</v>
      </c>
      <c r="E50" s="13" t="s">
        <v>400</v>
      </c>
      <c r="F50" s="13" t="s">
        <v>401</v>
      </c>
      <c r="G50" s="13"/>
      <c r="H50" s="13"/>
      <c r="I50" s="45">
        <v>0</v>
      </c>
      <c r="J50" s="46" t="s">
        <v>564</v>
      </c>
      <c r="K50" s="31"/>
      <c r="L50" s="3"/>
      <c r="M50" s="3" t="s">
        <v>500</v>
      </c>
      <c r="N50" s="3"/>
    </row>
    <row r="51" spans="1:14" s="1" customFormat="1" x14ac:dyDescent="0.25">
      <c r="A51" s="3"/>
      <c r="B51" s="58"/>
      <c r="C51" s="64" t="s">
        <v>32</v>
      </c>
      <c r="D51" s="7" t="s">
        <v>332</v>
      </c>
      <c r="E51" s="13" t="s">
        <v>405</v>
      </c>
      <c r="F51" s="13" t="s">
        <v>405</v>
      </c>
      <c r="G51" s="13"/>
      <c r="H51" s="13"/>
      <c r="I51" s="45">
        <v>800</v>
      </c>
      <c r="J51" s="46" t="s">
        <v>147</v>
      </c>
      <c r="K51" s="31"/>
      <c r="L51" s="3"/>
      <c r="M51" s="3"/>
      <c r="N51" s="3"/>
    </row>
    <row r="52" spans="1:14" x14ac:dyDescent="0.25">
      <c r="A52" s="4"/>
      <c r="B52" s="58"/>
      <c r="C52" s="60"/>
      <c r="D52" s="7" t="s">
        <v>162</v>
      </c>
      <c r="E52" s="13" t="s">
        <v>400</v>
      </c>
      <c r="F52" s="13" t="s">
        <v>400</v>
      </c>
      <c r="G52" s="13"/>
      <c r="H52" s="13"/>
      <c r="I52" s="45">
        <v>3000</v>
      </c>
      <c r="J52" s="46" t="s">
        <v>163</v>
      </c>
      <c r="K52" s="31"/>
      <c r="L52" s="3"/>
      <c r="M52" s="3"/>
      <c r="N52" s="3"/>
    </row>
    <row r="53" spans="1:14" s="1" customFormat="1" x14ac:dyDescent="0.25">
      <c r="A53" s="3"/>
      <c r="B53" s="58"/>
      <c r="C53" s="60"/>
      <c r="D53" s="7" t="s">
        <v>164</v>
      </c>
      <c r="E53" s="13" t="s">
        <v>406</v>
      </c>
      <c r="F53" s="13" t="s">
        <v>407</v>
      </c>
      <c r="G53" s="13"/>
      <c r="H53" s="13"/>
      <c r="I53" s="45">
        <v>4000</v>
      </c>
      <c r="J53" s="46" t="s">
        <v>163</v>
      </c>
      <c r="K53" s="31"/>
      <c r="L53" s="3"/>
      <c r="M53" s="3"/>
      <c r="N53" s="3"/>
    </row>
    <row r="54" spans="1:14" s="1" customFormat="1" x14ac:dyDescent="0.25">
      <c r="A54" s="3"/>
      <c r="B54" s="58"/>
      <c r="C54" s="60"/>
      <c r="D54" s="7" t="s">
        <v>165</v>
      </c>
      <c r="E54" s="13" t="s">
        <v>408</v>
      </c>
      <c r="F54" s="13" t="s">
        <v>409</v>
      </c>
      <c r="G54" s="13"/>
      <c r="H54" s="13"/>
      <c r="I54" s="45">
        <v>1000</v>
      </c>
      <c r="J54" s="46" t="s">
        <v>163</v>
      </c>
      <c r="K54" s="31"/>
      <c r="L54" s="3"/>
      <c r="M54" s="3"/>
      <c r="N54" s="3"/>
    </row>
    <row r="55" spans="1:14" s="1" customFormat="1" x14ac:dyDescent="0.25">
      <c r="A55" s="3"/>
      <c r="B55" s="58"/>
      <c r="C55" s="60"/>
      <c r="D55" s="7" t="s">
        <v>166</v>
      </c>
      <c r="E55" s="13" t="s">
        <v>408</v>
      </c>
      <c r="F55" s="13" t="s">
        <v>408</v>
      </c>
      <c r="G55" s="13"/>
      <c r="H55" s="13"/>
      <c r="I55" s="45">
        <v>0</v>
      </c>
      <c r="J55" s="46" t="s">
        <v>566</v>
      </c>
      <c r="K55" s="31"/>
      <c r="L55" s="3"/>
      <c r="M55" s="3" t="s">
        <v>317</v>
      </c>
      <c r="N55" s="3"/>
    </row>
    <row r="56" spans="1:14" s="1" customFormat="1" x14ac:dyDescent="0.25">
      <c r="A56" s="3"/>
      <c r="B56" s="58"/>
      <c r="C56" s="60"/>
      <c r="D56" s="7" t="s">
        <v>167</v>
      </c>
      <c r="E56" s="13" t="s">
        <v>386</v>
      </c>
      <c r="F56" s="13" t="s">
        <v>386</v>
      </c>
      <c r="G56" s="13"/>
      <c r="H56" s="13"/>
      <c r="I56" s="45">
        <v>3000</v>
      </c>
      <c r="J56" s="46" t="s">
        <v>163</v>
      </c>
      <c r="K56" s="31"/>
      <c r="L56" s="3"/>
      <c r="M56" s="3"/>
      <c r="N56" s="3"/>
    </row>
    <row r="57" spans="1:14" s="1" customFormat="1" x14ac:dyDescent="0.25">
      <c r="A57" s="3"/>
      <c r="B57" s="58"/>
      <c r="C57" s="60"/>
      <c r="D57" s="7" t="s">
        <v>168</v>
      </c>
      <c r="E57" s="13" t="s">
        <v>410</v>
      </c>
      <c r="F57" s="13" t="s">
        <v>410</v>
      </c>
      <c r="G57" s="13"/>
      <c r="H57" s="13"/>
      <c r="I57" s="45">
        <v>1000</v>
      </c>
      <c r="J57" s="46" t="s">
        <v>163</v>
      </c>
      <c r="K57" s="31"/>
      <c r="L57" s="3"/>
      <c r="M57" s="3"/>
      <c r="N57" s="3"/>
    </row>
    <row r="58" spans="1:14" s="1" customFormat="1" x14ac:dyDescent="0.25">
      <c r="A58" s="3"/>
      <c r="B58" s="58"/>
      <c r="C58" s="60"/>
      <c r="D58" s="7" t="s">
        <v>333</v>
      </c>
      <c r="E58" s="13" t="s">
        <v>411</v>
      </c>
      <c r="F58" s="13" t="s">
        <v>411</v>
      </c>
      <c r="G58" s="13"/>
      <c r="H58" s="13"/>
      <c r="I58" s="45">
        <v>1000</v>
      </c>
      <c r="J58" s="46" t="s">
        <v>509</v>
      </c>
      <c r="K58" s="31"/>
      <c r="L58" s="3"/>
      <c r="M58" s="3"/>
      <c r="N58" s="3"/>
    </row>
    <row r="59" spans="1:14" s="1" customFormat="1" x14ac:dyDescent="0.25">
      <c r="A59" s="3"/>
      <c r="B59" s="58"/>
      <c r="C59" s="5" t="s">
        <v>170</v>
      </c>
      <c r="D59" s="7" t="s">
        <v>169</v>
      </c>
      <c r="E59" s="13" t="s">
        <v>385</v>
      </c>
      <c r="F59" s="13" t="s">
        <v>385</v>
      </c>
      <c r="G59" s="13"/>
      <c r="H59" s="13"/>
      <c r="I59" s="45">
        <v>3000</v>
      </c>
      <c r="J59" s="46" t="s">
        <v>509</v>
      </c>
      <c r="K59" s="31"/>
      <c r="L59" s="3"/>
      <c r="M59" s="3"/>
      <c r="N59" s="3"/>
    </row>
    <row r="60" spans="1:14" s="1" customFormat="1" x14ac:dyDescent="0.25">
      <c r="A60" s="3"/>
      <c r="B60" s="58"/>
      <c r="C60" s="64" t="s">
        <v>171</v>
      </c>
      <c r="D60" s="7" t="s">
        <v>336</v>
      </c>
      <c r="E60" s="13" t="s">
        <v>374</v>
      </c>
      <c r="F60" s="13" t="s">
        <v>412</v>
      </c>
      <c r="G60" s="13"/>
      <c r="H60" s="13"/>
      <c r="I60" s="45">
        <v>5000</v>
      </c>
      <c r="J60" s="46" t="s">
        <v>509</v>
      </c>
      <c r="K60" s="31"/>
      <c r="L60" s="3"/>
      <c r="M60" s="3"/>
      <c r="N60" s="3"/>
    </row>
    <row r="61" spans="1:14" s="1" customFormat="1" x14ac:dyDescent="0.25">
      <c r="A61" s="3"/>
      <c r="B61" s="58"/>
      <c r="C61" s="60"/>
      <c r="D61" s="7" t="s">
        <v>172</v>
      </c>
      <c r="E61" s="13" t="s">
        <v>413</v>
      </c>
      <c r="F61" s="13" t="s">
        <v>414</v>
      </c>
      <c r="G61" s="13"/>
      <c r="H61" s="13"/>
      <c r="I61" s="45">
        <v>0</v>
      </c>
      <c r="J61" s="46" t="s">
        <v>566</v>
      </c>
      <c r="K61" s="31"/>
      <c r="L61" s="3"/>
      <c r="M61" s="3" t="s">
        <v>358</v>
      </c>
      <c r="N61" s="3"/>
    </row>
    <row r="62" spans="1:14" s="1" customFormat="1" x14ac:dyDescent="0.25">
      <c r="A62" s="3"/>
      <c r="B62" s="58"/>
      <c r="C62" s="53" t="s">
        <v>33</v>
      </c>
      <c r="D62" s="7" t="s">
        <v>34</v>
      </c>
      <c r="E62" s="13" t="s">
        <v>415</v>
      </c>
      <c r="F62" s="13" t="s">
        <v>416</v>
      </c>
      <c r="G62" s="13"/>
      <c r="H62" s="13"/>
      <c r="I62" s="45">
        <v>0</v>
      </c>
      <c r="J62" s="46" t="s">
        <v>564</v>
      </c>
      <c r="K62" s="31"/>
      <c r="L62" s="3"/>
      <c r="M62" s="3" t="s">
        <v>507</v>
      </c>
      <c r="N62" s="3"/>
    </row>
    <row r="63" spans="1:14" s="1" customFormat="1" x14ac:dyDescent="0.25">
      <c r="A63" s="3"/>
      <c r="B63" s="58"/>
      <c r="C63" s="54"/>
      <c r="D63" s="7" t="s">
        <v>558</v>
      </c>
      <c r="E63" s="14" t="s">
        <v>399</v>
      </c>
      <c r="F63" s="14" t="s">
        <v>399</v>
      </c>
      <c r="G63" s="14"/>
      <c r="H63" s="14"/>
      <c r="I63" s="45">
        <v>6000</v>
      </c>
      <c r="J63" s="46" t="s">
        <v>509</v>
      </c>
      <c r="K63" s="28"/>
      <c r="L63" s="28"/>
      <c r="M63" s="4"/>
      <c r="N63" s="4"/>
    </row>
    <row r="64" spans="1:14" s="1" customFormat="1" x14ac:dyDescent="0.25">
      <c r="A64" s="3"/>
      <c r="B64" s="58"/>
      <c r="C64" s="64" t="s">
        <v>36</v>
      </c>
      <c r="D64" s="7" t="s">
        <v>35</v>
      </c>
      <c r="E64" s="13" t="s">
        <v>387</v>
      </c>
      <c r="F64" s="13" t="s">
        <v>388</v>
      </c>
      <c r="G64" s="13"/>
      <c r="H64" s="13"/>
      <c r="I64" s="45">
        <v>8000</v>
      </c>
      <c r="J64" s="46" t="s">
        <v>509</v>
      </c>
      <c r="K64" s="31"/>
      <c r="L64" s="3"/>
      <c r="M64" s="3"/>
      <c r="N64" s="3"/>
    </row>
    <row r="65" spans="1:14" s="1" customFormat="1" x14ac:dyDescent="0.25">
      <c r="A65" s="3"/>
      <c r="B65" s="58"/>
      <c r="C65" s="60"/>
      <c r="D65" s="7" t="s">
        <v>37</v>
      </c>
      <c r="E65" s="13" t="s">
        <v>400</v>
      </c>
      <c r="F65" s="13" t="s">
        <v>400</v>
      </c>
      <c r="G65" s="13"/>
      <c r="H65" s="13"/>
      <c r="I65" s="45">
        <v>3000</v>
      </c>
      <c r="J65" s="46" t="s">
        <v>509</v>
      </c>
      <c r="K65" s="31"/>
      <c r="L65" s="3"/>
      <c r="M65" s="3"/>
      <c r="N65" s="3"/>
    </row>
    <row r="66" spans="1:14" s="1" customFormat="1" x14ac:dyDescent="0.25">
      <c r="A66" s="3"/>
      <c r="B66" s="58"/>
      <c r="C66" s="64" t="s">
        <v>48</v>
      </c>
      <c r="D66" s="7" t="s">
        <v>220</v>
      </c>
      <c r="E66" s="13" t="s">
        <v>378</v>
      </c>
      <c r="F66" s="13" t="s">
        <v>378</v>
      </c>
      <c r="G66" s="13"/>
      <c r="H66" s="13"/>
      <c r="I66" s="45">
        <v>3000</v>
      </c>
      <c r="J66" s="46" t="s">
        <v>147</v>
      </c>
      <c r="K66" s="31"/>
      <c r="L66" s="3"/>
      <c r="M66" s="3"/>
      <c r="N66" s="3"/>
    </row>
    <row r="67" spans="1:14" s="1" customFormat="1" x14ac:dyDescent="0.25">
      <c r="A67" s="3"/>
      <c r="B67" s="58"/>
      <c r="C67" s="60"/>
      <c r="D67" s="7" t="s">
        <v>221</v>
      </c>
      <c r="E67" s="13" t="s">
        <v>417</v>
      </c>
      <c r="F67" s="13" t="s">
        <v>409</v>
      </c>
      <c r="G67" s="13"/>
      <c r="H67" s="13"/>
      <c r="I67" s="45">
        <v>0</v>
      </c>
      <c r="J67" s="46" t="s">
        <v>566</v>
      </c>
      <c r="K67" s="31"/>
      <c r="L67" s="3"/>
      <c r="M67" s="3"/>
      <c r="N67" s="3"/>
    </row>
    <row r="68" spans="1:14" s="1" customFormat="1" x14ac:dyDescent="0.25">
      <c r="A68" s="3"/>
      <c r="B68" s="58"/>
      <c r="C68" s="60"/>
      <c r="D68" s="7" t="s">
        <v>49</v>
      </c>
      <c r="E68" s="13" t="s">
        <v>400</v>
      </c>
      <c r="F68" s="13" t="s">
        <v>400</v>
      </c>
      <c r="G68" s="13"/>
      <c r="H68" s="13"/>
      <c r="I68" s="45">
        <v>0</v>
      </c>
      <c r="J68" s="46" t="s">
        <v>147</v>
      </c>
      <c r="K68" s="31"/>
      <c r="L68" s="3"/>
      <c r="M68" s="3"/>
      <c r="N68" s="3"/>
    </row>
    <row r="69" spans="1:14" s="1" customFormat="1" x14ac:dyDescent="0.25">
      <c r="A69" s="3"/>
      <c r="B69" s="58"/>
      <c r="C69" s="64" t="s">
        <v>46</v>
      </c>
      <c r="D69" s="7" t="s">
        <v>47</v>
      </c>
      <c r="E69" s="13" t="s">
        <v>400</v>
      </c>
      <c r="F69" s="13" t="s">
        <v>400</v>
      </c>
      <c r="G69" s="13"/>
      <c r="H69" s="13"/>
      <c r="I69" s="45">
        <v>2200</v>
      </c>
      <c r="J69" s="46" t="s">
        <v>147</v>
      </c>
      <c r="K69" s="31"/>
      <c r="L69" s="3"/>
      <c r="M69" s="3"/>
      <c r="N69" s="3"/>
    </row>
    <row r="70" spans="1:14" s="1" customFormat="1" x14ac:dyDescent="0.25">
      <c r="A70" s="3"/>
      <c r="B70" s="58"/>
      <c r="C70" s="60"/>
      <c r="D70" s="7" t="s">
        <v>173</v>
      </c>
      <c r="E70" s="13" t="s">
        <v>414</v>
      </c>
      <c r="F70" s="13" t="s">
        <v>384</v>
      </c>
      <c r="G70" s="13"/>
      <c r="H70" s="13"/>
      <c r="I70" s="45">
        <v>8000</v>
      </c>
      <c r="J70" s="46" t="s">
        <v>163</v>
      </c>
      <c r="K70" s="31"/>
      <c r="L70" s="3"/>
      <c r="M70" s="3"/>
      <c r="N70" s="3"/>
    </row>
    <row r="71" spans="1:14" s="1" customFormat="1" x14ac:dyDescent="0.25">
      <c r="A71" s="3"/>
      <c r="B71" s="58"/>
      <c r="C71" s="60"/>
      <c r="D71" s="7" t="s">
        <v>174</v>
      </c>
      <c r="E71" s="13" t="s">
        <v>405</v>
      </c>
      <c r="F71" s="13" t="s">
        <v>405</v>
      </c>
      <c r="G71" s="13"/>
      <c r="H71" s="13"/>
      <c r="I71" s="45">
        <v>0</v>
      </c>
      <c r="J71" s="46" t="s">
        <v>566</v>
      </c>
      <c r="K71" s="31"/>
      <c r="L71" s="3"/>
      <c r="M71" s="3" t="s">
        <v>493</v>
      </c>
      <c r="N71" s="3"/>
    </row>
    <row r="72" spans="1:14" s="1" customFormat="1" x14ac:dyDescent="0.25">
      <c r="A72" s="3"/>
      <c r="B72" s="58"/>
      <c r="C72" s="60"/>
      <c r="D72" s="7" t="s">
        <v>175</v>
      </c>
      <c r="E72" s="13" t="s">
        <v>412</v>
      </c>
      <c r="F72" s="13" t="s">
        <v>412</v>
      </c>
      <c r="G72" s="13"/>
      <c r="H72" s="13"/>
      <c r="I72" s="45">
        <v>0</v>
      </c>
      <c r="J72" s="46" t="s">
        <v>566</v>
      </c>
      <c r="K72" s="31"/>
      <c r="L72" s="3"/>
      <c r="M72" s="3" t="s">
        <v>492</v>
      </c>
      <c r="N72" s="3"/>
    </row>
    <row r="73" spans="1:14" s="1" customFormat="1" x14ac:dyDescent="0.25">
      <c r="A73" s="3"/>
      <c r="B73" s="58"/>
      <c r="C73" s="60"/>
      <c r="D73" s="7" t="s">
        <v>176</v>
      </c>
      <c r="E73" s="13" t="s">
        <v>425</v>
      </c>
      <c r="F73" s="13" t="s">
        <v>425</v>
      </c>
      <c r="G73" s="13"/>
      <c r="H73" s="13"/>
      <c r="I73" s="45">
        <v>0</v>
      </c>
      <c r="J73" s="46" t="s">
        <v>566</v>
      </c>
      <c r="K73" s="31"/>
      <c r="L73" s="3"/>
      <c r="M73" s="3" t="s">
        <v>492</v>
      </c>
      <c r="N73" s="3"/>
    </row>
    <row r="74" spans="1:14" s="1" customFormat="1" x14ac:dyDescent="0.25">
      <c r="A74" s="3"/>
      <c r="B74" s="58"/>
      <c r="C74" s="60"/>
      <c r="D74" s="7" t="s">
        <v>177</v>
      </c>
      <c r="E74" s="13" t="s">
        <v>411</v>
      </c>
      <c r="F74" s="13" t="s">
        <v>411</v>
      </c>
      <c r="G74" s="13"/>
      <c r="H74" s="13"/>
      <c r="I74" s="45">
        <v>0</v>
      </c>
      <c r="J74" s="46" t="s">
        <v>566</v>
      </c>
      <c r="K74" s="31"/>
      <c r="L74" s="3"/>
      <c r="M74" s="3" t="s">
        <v>492</v>
      </c>
      <c r="N74" s="3"/>
    </row>
    <row r="75" spans="1:14" s="1" customFormat="1" x14ac:dyDescent="0.25">
      <c r="A75" s="3"/>
      <c r="B75" s="58"/>
      <c r="C75" s="60"/>
      <c r="D75" s="7" t="s">
        <v>178</v>
      </c>
      <c r="E75" s="13" t="s">
        <v>386</v>
      </c>
      <c r="F75" s="13" t="s">
        <v>386</v>
      </c>
      <c r="G75" s="13"/>
      <c r="H75" s="13"/>
      <c r="I75" s="45">
        <v>0</v>
      </c>
      <c r="J75" s="46" t="s">
        <v>566</v>
      </c>
      <c r="K75" s="31"/>
      <c r="L75" s="3"/>
      <c r="M75" s="3" t="s">
        <v>492</v>
      </c>
      <c r="N75" s="3"/>
    </row>
    <row r="76" spans="1:14" s="1" customFormat="1" x14ac:dyDescent="0.25">
      <c r="A76" s="3"/>
      <c r="B76" s="58"/>
      <c r="C76" s="60"/>
      <c r="D76" s="7" t="s">
        <v>179</v>
      </c>
      <c r="E76" s="13" t="s">
        <v>422</v>
      </c>
      <c r="F76" s="13" t="s">
        <v>422</v>
      </c>
      <c r="G76" s="13"/>
      <c r="H76" s="13"/>
      <c r="I76" s="45">
        <v>0</v>
      </c>
      <c r="J76" s="46" t="s">
        <v>566</v>
      </c>
      <c r="K76" s="31"/>
      <c r="L76" s="3"/>
      <c r="M76" s="3" t="s">
        <v>494</v>
      </c>
      <c r="N76" s="3"/>
    </row>
    <row r="77" spans="1:14" s="1" customFormat="1" x14ac:dyDescent="0.25">
      <c r="A77" s="3"/>
      <c r="B77" s="58"/>
      <c r="C77" s="64" t="s">
        <v>180</v>
      </c>
      <c r="D77" s="7" t="s">
        <v>181</v>
      </c>
      <c r="E77" s="13" t="s">
        <v>426</v>
      </c>
      <c r="F77" s="13" t="s">
        <v>427</v>
      </c>
      <c r="G77" s="13"/>
      <c r="H77" s="13"/>
      <c r="I77" s="45">
        <v>6000</v>
      </c>
      <c r="J77" s="46" t="s">
        <v>147</v>
      </c>
      <c r="K77" s="31"/>
      <c r="L77" s="3"/>
      <c r="M77" s="3"/>
      <c r="N77" s="3"/>
    </row>
    <row r="78" spans="1:14" s="1" customFormat="1" x14ac:dyDescent="0.25">
      <c r="A78" s="3"/>
      <c r="B78" s="58"/>
      <c r="C78" s="60"/>
      <c r="D78" s="7" t="s">
        <v>182</v>
      </c>
      <c r="E78" s="13" t="s">
        <v>428</v>
      </c>
      <c r="F78" s="13" t="s">
        <v>428</v>
      </c>
      <c r="G78" s="13"/>
      <c r="H78" s="13"/>
      <c r="I78" s="45">
        <v>0</v>
      </c>
      <c r="J78" s="46" t="s">
        <v>566</v>
      </c>
      <c r="K78" s="31"/>
      <c r="L78" s="3"/>
      <c r="M78" s="3" t="s">
        <v>184</v>
      </c>
      <c r="N78" s="3"/>
    </row>
    <row r="79" spans="1:14" s="1" customFormat="1" x14ac:dyDescent="0.25">
      <c r="A79" s="3"/>
      <c r="B79" s="58"/>
      <c r="C79" s="64" t="s">
        <v>186</v>
      </c>
      <c r="D79" s="7" t="s">
        <v>187</v>
      </c>
      <c r="E79" s="13" t="s">
        <v>429</v>
      </c>
      <c r="F79" s="13" t="s">
        <v>393</v>
      </c>
      <c r="G79" s="13"/>
      <c r="H79" s="13"/>
      <c r="I79" s="45">
        <v>2000</v>
      </c>
      <c r="J79" s="46" t="s">
        <v>482</v>
      </c>
      <c r="K79" s="31"/>
      <c r="L79" s="3"/>
      <c r="M79" s="3"/>
      <c r="N79" s="3"/>
    </row>
    <row r="80" spans="1:14" s="1" customFormat="1" x14ac:dyDescent="0.25">
      <c r="A80" s="3"/>
      <c r="B80" s="58"/>
      <c r="C80" s="64"/>
      <c r="D80" s="7" t="s">
        <v>202</v>
      </c>
      <c r="E80" s="13" t="s">
        <v>430</v>
      </c>
      <c r="F80" s="13" t="s">
        <v>430</v>
      </c>
      <c r="G80" s="13"/>
      <c r="H80" s="13"/>
      <c r="I80" s="45">
        <v>0</v>
      </c>
      <c r="J80" s="46" t="s">
        <v>566</v>
      </c>
      <c r="K80" s="31"/>
      <c r="L80" s="3"/>
      <c r="M80" s="3" t="s">
        <v>184</v>
      </c>
      <c r="N80" s="3"/>
    </row>
    <row r="81" spans="1:14" s="1" customFormat="1" x14ac:dyDescent="0.25">
      <c r="A81" s="3"/>
      <c r="B81" s="58"/>
      <c r="C81" s="60"/>
      <c r="D81" s="7" t="s">
        <v>188</v>
      </c>
      <c r="E81" s="13" t="s">
        <v>378</v>
      </c>
      <c r="F81" s="13" t="s">
        <v>378</v>
      </c>
      <c r="G81" s="13"/>
      <c r="H81" s="13"/>
      <c r="I81" s="45">
        <v>1000</v>
      </c>
      <c r="J81" s="46" t="s">
        <v>147</v>
      </c>
      <c r="K81" s="31"/>
      <c r="L81" s="3"/>
      <c r="M81" s="3"/>
      <c r="N81" s="3"/>
    </row>
    <row r="82" spans="1:14" s="1" customFormat="1" x14ac:dyDescent="0.25">
      <c r="A82" s="3"/>
      <c r="B82" s="58"/>
      <c r="C82" s="64" t="s">
        <v>52</v>
      </c>
      <c r="D82" s="7" t="s">
        <v>189</v>
      </c>
      <c r="E82" s="13" t="s">
        <v>400</v>
      </c>
      <c r="F82" s="13" t="s">
        <v>400</v>
      </c>
      <c r="G82" s="13"/>
      <c r="H82" s="13"/>
      <c r="I82" s="45">
        <v>1000</v>
      </c>
      <c r="J82" s="46" t="s">
        <v>147</v>
      </c>
      <c r="K82" s="31"/>
      <c r="L82" s="3"/>
      <c r="M82" s="3"/>
      <c r="N82" s="3"/>
    </row>
    <row r="83" spans="1:14" s="1" customFormat="1" x14ac:dyDescent="0.25">
      <c r="A83" s="3"/>
      <c r="B83" s="58"/>
      <c r="C83" s="64"/>
      <c r="D83" s="7" t="s">
        <v>327</v>
      </c>
      <c r="E83" s="13" t="s">
        <v>390</v>
      </c>
      <c r="F83" s="13" t="s">
        <v>390</v>
      </c>
      <c r="G83" s="13"/>
      <c r="H83" s="13"/>
      <c r="I83" s="45">
        <v>800</v>
      </c>
      <c r="J83" s="46" t="s">
        <v>147</v>
      </c>
      <c r="K83" s="31"/>
      <c r="L83" s="3"/>
      <c r="M83" s="3"/>
      <c r="N83" s="3"/>
    </row>
    <row r="84" spans="1:14" s="1" customFormat="1" x14ac:dyDescent="0.25">
      <c r="A84" s="3"/>
      <c r="B84" s="58"/>
      <c r="C84" s="60"/>
      <c r="D84" s="7" t="s">
        <v>190</v>
      </c>
      <c r="E84" s="13" t="s">
        <v>378</v>
      </c>
      <c r="F84" s="13" t="s">
        <v>431</v>
      </c>
      <c r="G84" s="13"/>
      <c r="H84" s="13"/>
      <c r="I84" s="45">
        <v>4000</v>
      </c>
      <c r="J84" s="46" t="s">
        <v>147</v>
      </c>
      <c r="K84" s="31"/>
      <c r="L84" s="3"/>
      <c r="M84" s="3"/>
      <c r="N84" s="3"/>
    </row>
    <row r="85" spans="1:14" s="1" customFormat="1" x14ac:dyDescent="0.25">
      <c r="A85" s="3"/>
      <c r="B85" s="58"/>
      <c r="C85" s="60"/>
      <c r="D85" s="7" t="s">
        <v>51</v>
      </c>
      <c r="E85" s="13" t="s">
        <v>382</v>
      </c>
      <c r="F85" s="13" t="s">
        <v>382</v>
      </c>
      <c r="G85" s="13"/>
      <c r="H85" s="13"/>
      <c r="I85" s="45">
        <v>0</v>
      </c>
      <c r="J85" s="46" t="s">
        <v>147</v>
      </c>
      <c r="K85" s="31"/>
      <c r="L85" s="3"/>
      <c r="M85" s="3"/>
      <c r="N85" s="3"/>
    </row>
    <row r="86" spans="1:14" s="1" customFormat="1" x14ac:dyDescent="0.25">
      <c r="A86" s="3"/>
      <c r="B86" s="58"/>
      <c r="C86" s="60" t="s">
        <v>195</v>
      </c>
      <c r="D86" s="7" t="s">
        <v>191</v>
      </c>
      <c r="E86" s="13" t="s">
        <v>432</v>
      </c>
      <c r="F86" s="13" t="s">
        <v>432</v>
      </c>
      <c r="G86" s="13"/>
      <c r="H86" s="13"/>
      <c r="I86" s="45">
        <v>0</v>
      </c>
      <c r="J86" s="46" t="s">
        <v>566</v>
      </c>
      <c r="K86" s="31"/>
      <c r="L86" s="3"/>
      <c r="M86" s="3" t="s">
        <v>361</v>
      </c>
      <c r="N86" s="3"/>
    </row>
    <row r="87" spans="1:14" s="1" customFormat="1" x14ac:dyDescent="0.25">
      <c r="A87" s="3"/>
      <c r="B87" s="58"/>
      <c r="C87" s="60"/>
      <c r="D87" s="7" t="s">
        <v>192</v>
      </c>
      <c r="E87" s="13" t="s">
        <v>433</v>
      </c>
      <c r="F87" s="13" t="s">
        <v>433</v>
      </c>
      <c r="G87" s="13"/>
      <c r="H87" s="13"/>
      <c r="I87" s="45">
        <v>4000</v>
      </c>
      <c r="J87" s="46" t="s">
        <v>147</v>
      </c>
      <c r="K87" s="31"/>
      <c r="L87" s="3"/>
      <c r="M87" s="3"/>
      <c r="N87" s="3"/>
    </row>
    <row r="88" spans="1:14" s="1" customFormat="1" x14ac:dyDescent="0.25">
      <c r="A88" s="3"/>
      <c r="B88" s="58"/>
      <c r="C88" s="5" t="s">
        <v>159</v>
      </c>
      <c r="D88" s="7" t="s">
        <v>160</v>
      </c>
      <c r="E88" s="13" t="s">
        <v>161</v>
      </c>
      <c r="F88" s="13" t="s">
        <v>161</v>
      </c>
      <c r="G88" s="13"/>
      <c r="H88" s="13"/>
      <c r="I88" s="45">
        <v>0</v>
      </c>
      <c r="J88" s="46" t="s">
        <v>564</v>
      </c>
      <c r="K88" s="31"/>
      <c r="L88" s="3"/>
      <c r="M88" s="3" t="s">
        <v>194</v>
      </c>
      <c r="N88" s="3"/>
    </row>
    <row r="89" spans="1:14" s="1" customFormat="1" x14ac:dyDescent="0.25">
      <c r="A89" s="3"/>
      <c r="B89" s="58"/>
      <c r="C89" s="64" t="s">
        <v>197</v>
      </c>
      <c r="D89" s="7" t="s">
        <v>339</v>
      </c>
      <c r="E89" s="13" t="s">
        <v>380</v>
      </c>
      <c r="F89" s="13" t="s">
        <v>380</v>
      </c>
      <c r="G89" s="13"/>
      <c r="H89" s="13"/>
      <c r="I89" s="45">
        <v>0</v>
      </c>
      <c r="J89" s="46" t="s">
        <v>566</v>
      </c>
      <c r="K89" s="31"/>
      <c r="L89" s="3"/>
      <c r="M89" s="3" t="s">
        <v>340</v>
      </c>
      <c r="N89" s="3"/>
    </row>
    <row r="90" spans="1:14" s="1" customFormat="1" x14ac:dyDescent="0.25">
      <c r="A90" s="3"/>
      <c r="B90" s="59"/>
      <c r="C90" s="60"/>
      <c r="D90" s="7" t="s">
        <v>98</v>
      </c>
      <c r="E90" s="13" t="s">
        <v>131</v>
      </c>
      <c r="F90" s="13" t="s">
        <v>131</v>
      </c>
      <c r="G90" s="13"/>
      <c r="H90" s="13"/>
      <c r="I90" s="45">
        <v>0</v>
      </c>
      <c r="J90" s="46" t="s">
        <v>564</v>
      </c>
      <c r="K90" s="31"/>
      <c r="L90" s="3"/>
      <c r="M90" s="3" t="s">
        <v>278</v>
      </c>
      <c r="N90" s="3"/>
    </row>
    <row r="91" spans="1:14" x14ac:dyDescent="0.25">
      <c r="A91" s="4"/>
      <c r="B91" s="60" t="s">
        <v>7</v>
      </c>
      <c r="C91" s="60" t="s">
        <v>53</v>
      </c>
      <c r="D91" s="7" t="s">
        <v>246</v>
      </c>
      <c r="E91" s="14" t="s">
        <v>434</v>
      </c>
      <c r="F91" s="14" t="s">
        <v>434</v>
      </c>
      <c r="G91" s="14"/>
      <c r="H91" s="14"/>
      <c r="I91" s="45">
        <v>1200</v>
      </c>
      <c r="J91" s="46" t="s">
        <v>147</v>
      </c>
      <c r="K91" s="28"/>
      <c r="L91" s="28"/>
      <c r="M91" s="4"/>
      <c r="N91" s="4"/>
    </row>
    <row r="92" spans="1:14" x14ac:dyDescent="0.25">
      <c r="A92" s="4"/>
      <c r="B92" s="60"/>
      <c r="C92" s="60"/>
      <c r="D92" s="7" t="s">
        <v>245</v>
      </c>
      <c r="E92" s="14" t="s">
        <v>435</v>
      </c>
      <c r="F92" s="14" t="s">
        <v>435</v>
      </c>
      <c r="G92" s="14"/>
      <c r="H92" s="14"/>
      <c r="I92" s="45">
        <v>1200</v>
      </c>
      <c r="J92" s="46" t="s">
        <v>147</v>
      </c>
      <c r="K92" s="28"/>
      <c r="L92" s="28"/>
      <c r="M92" s="4"/>
      <c r="N92" s="4"/>
    </row>
    <row r="93" spans="1:14" x14ac:dyDescent="0.25">
      <c r="A93" s="4"/>
      <c r="B93" s="60"/>
      <c r="C93" s="60"/>
      <c r="D93" s="7" t="s">
        <v>247</v>
      </c>
      <c r="E93" s="14" t="s">
        <v>436</v>
      </c>
      <c r="F93" s="14" t="s">
        <v>437</v>
      </c>
      <c r="G93" s="14"/>
      <c r="H93" s="14"/>
      <c r="I93" s="45">
        <v>3000</v>
      </c>
      <c r="J93" s="46" t="s">
        <v>482</v>
      </c>
      <c r="K93" s="28"/>
      <c r="L93" s="28"/>
      <c r="M93" s="4" t="s">
        <v>248</v>
      </c>
      <c r="N93" s="4"/>
    </row>
    <row r="94" spans="1:14" x14ac:dyDescent="0.25">
      <c r="A94" s="4"/>
      <c r="B94" s="60"/>
      <c r="C94" s="60"/>
      <c r="D94" s="7" t="s">
        <v>249</v>
      </c>
      <c r="E94" s="14" t="s">
        <v>403</v>
      </c>
      <c r="F94" s="14" t="s">
        <v>438</v>
      </c>
      <c r="G94" s="14"/>
      <c r="H94" s="14"/>
      <c r="I94" s="45">
        <v>0</v>
      </c>
      <c r="J94" s="48" t="s">
        <v>480</v>
      </c>
      <c r="K94" s="28"/>
      <c r="L94" s="28"/>
      <c r="M94" s="4" t="s">
        <v>365</v>
      </c>
      <c r="N94" s="4"/>
    </row>
    <row r="95" spans="1:14" x14ac:dyDescent="0.25">
      <c r="A95" s="4"/>
      <c r="B95" s="60"/>
      <c r="C95" s="60"/>
      <c r="D95" s="7" t="s">
        <v>250</v>
      </c>
      <c r="E95" s="14" t="s">
        <v>439</v>
      </c>
      <c r="F95" s="14" t="s">
        <v>439</v>
      </c>
      <c r="G95" s="14"/>
      <c r="H95" s="14"/>
      <c r="I95" s="45">
        <v>2000</v>
      </c>
      <c r="J95" s="46" t="s">
        <v>147</v>
      </c>
      <c r="K95" s="28"/>
      <c r="L95" s="28"/>
      <c r="M95" s="4"/>
      <c r="N95" s="4"/>
    </row>
    <row r="96" spans="1:14" x14ac:dyDescent="0.25">
      <c r="A96" s="4"/>
      <c r="B96" s="60"/>
      <c r="C96" s="60"/>
      <c r="D96" s="7" t="s">
        <v>251</v>
      </c>
      <c r="E96" s="14" t="s">
        <v>378</v>
      </c>
      <c r="F96" s="14" t="s">
        <v>378</v>
      </c>
      <c r="G96" s="14"/>
      <c r="H96" s="14"/>
      <c r="I96" s="45">
        <v>1600</v>
      </c>
      <c r="J96" s="46" t="s">
        <v>147</v>
      </c>
      <c r="K96" s="28"/>
      <c r="L96" s="28"/>
      <c r="M96" s="4"/>
      <c r="N96" s="4"/>
    </row>
    <row r="97" spans="1:14" x14ac:dyDescent="0.25">
      <c r="A97" s="4"/>
      <c r="B97" s="60"/>
      <c r="C97" s="60"/>
      <c r="D97" s="7" t="s">
        <v>252</v>
      </c>
      <c r="E97" s="14" t="s">
        <v>421</v>
      </c>
      <c r="F97" s="14" t="s">
        <v>440</v>
      </c>
      <c r="G97" s="14"/>
      <c r="H97" s="14"/>
      <c r="I97" s="45">
        <v>2400</v>
      </c>
      <c r="J97" s="46" t="s">
        <v>147</v>
      </c>
      <c r="K97" s="28"/>
      <c r="L97" s="28"/>
      <c r="M97" s="4"/>
      <c r="N97" s="4"/>
    </row>
    <row r="98" spans="1:14" x14ac:dyDescent="0.25">
      <c r="A98" s="4"/>
      <c r="B98" s="60"/>
      <c r="C98" s="60"/>
      <c r="D98" s="7" t="s">
        <v>54</v>
      </c>
      <c r="E98" s="14" t="s">
        <v>383</v>
      </c>
      <c r="F98" s="14" t="s">
        <v>383</v>
      </c>
      <c r="G98" s="14"/>
      <c r="H98" s="14"/>
      <c r="I98" s="45">
        <v>3000</v>
      </c>
      <c r="J98" s="46" t="s">
        <v>518</v>
      </c>
      <c r="K98" s="28"/>
      <c r="L98" s="28"/>
      <c r="M98" s="4" t="s">
        <v>27</v>
      </c>
      <c r="N98" s="4"/>
    </row>
    <row r="99" spans="1:14" x14ac:dyDescent="0.25">
      <c r="A99" s="4"/>
      <c r="B99" s="60"/>
      <c r="C99" s="60"/>
      <c r="D99" s="7" t="s">
        <v>55</v>
      </c>
      <c r="E99" s="13" t="s">
        <v>382</v>
      </c>
      <c r="F99" s="13" t="s">
        <v>441</v>
      </c>
      <c r="G99" s="13"/>
      <c r="H99" s="13"/>
      <c r="I99" s="45">
        <v>3000</v>
      </c>
      <c r="J99" s="46" t="s">
        <v>518</v>
      </c>
      <c r="K99" s="28"/>
      <c r="L99" s="28"/>
      <c r="M99" s="4" t="s">
        <v>27</v>
      </c>
      <c r="N99" s="4"/>
    </row>
    <row r="100" spans="1:14" x14ac:dyDescent="0.25">
      <c r="A100" s="4"/>
      <c r="B100" s="60"/>
      <c r="C100" s="64" t="s">
        <v>56</v>
      </c>
      <c r="D100" s="7" t="s">
        <v>344</v>
      </c>
      <c r="E100" s="13" t="s">
        <v>385</v>
      </c>
      <c r="F100" s="13" t="s">
        <v>385</v>
      </c>
      <c r="G100" s="13"/>
      <c r="H100" s="13"/>
      <c r="I100" s="45">
        <v>1000</v>
      </c>
      <c r="J100" s="46" t="s">
        <v>304</v>
      </c>
      <c r="K100" s="28"/>
      <c r="L100" s="28"/>
      <c r="M100" s="4"/>
      <c r="N100" s="4"/>
    </row>
    <row r="101" spans="1:14" x14ac:dyDescent="0.25">
      <c r="A101" s="4"/>
      <c r="B101" s="60"/>
      <c r="C101" s="60"/>
      <c r="D101" s="7" t="s">
        <v>345</v>
      </c>
      <c r="E101" s="13" t="s">
        <v>369</v>
      </c>
      <c r="F101" s="13" t="s">
        <v>369</v>
      </c>
      <c r="G101" s="13"/>
      <c r="H101" s="13"/>
      <c r="I101" s="45">
        <v>0</v>
      </c>
      <c r="J101" s="46" t="s">
        <v>566</v>
      </c>
      <c r="K101" s="28"/>
      <c r="L101" s="28"/>
      <c r="M101" s="4"/>
      <c r="N101" s="4"/>
    </row>
    <row r="102" spans="1:14" x14ac:dyDescent="0.25">
      <c r="A102" s="4"/>
      <c r="B102" s="60"/>
      <c r="C102" s="60"/>
      <c r="D102" s="7" t="s">
        <v>346</v>
      </c>
      <c r="E102" s="13" t="s">
        <v>407</v>
      </c>
      <c r="F102" s="13" t="s">
        <v>407</v>
      </c>
      <c r="G102" s="13"/>
      <c r="H102" s="13"/>
      <c r="I102" s="45">
        <v>0</v>
      </c>
      <c r="J102" s="46" t="s">
        <v>566</v>
      </c>
      <c r="K102" s="28"/>
      <c r="L102" s="28"/>
      <c r="M102" s="4"/>
      <c r="N102" s="4"/>
    </row>
    <row r="103" spans="1:14" x14ac:dyDescent="0.25">
      <c r="A103" s="4"/>
      <c r="B103" s="60"/>
      <c r="C103" s="60"/>
      <c r="D103" s="7" t="s">
        <v>347</v>
      </c>
      <c r="E103" s="13" t="s">
        <v>442</v>
      </c>
      <c r="F103" s="13" t="s">
        <v>442</v>
      </c>
      <c r="G103" s="13"/>
      <c r="H103" s="13"/>
      <c r="I103" s="45">
        <v>500</v>
      </c>
      <c r="J103" s="46" t="s">
        <v>518</v>
      </c>
      <c r="K103" s="28"/>
      <c r="L103" s="28"/>
      <c r="M103" s="4" t="s">
        <v>533</v>
      </c>
      <c r="N103" s="4"/>
    </row>
    <row r="104" spans="1:14" x14ac:dyDescent="0.25">
      <c r="A104" s="4"/>
      <c r="B104" s="60"/>
      <c r="C104" s="60"/>
      <c r="D104" s="7" t="s">
        <v>348</v>
      </c>
      <c r="E104" s="13" t="s">
        <v>429</v>
      </c>
      <c r="F104" s="13" t="s">
        <v>429</v>
      </c>
      <c r="G104" s="13"/>
      <c r="H104" s="13"/>
      <c r="I104" s="45">
        <v>500</v>
      </c>
      <c r="J104" s="46" t="s">
        <v>518</v>
      </c>
      <c r="K104" s="28"/>
      <c r="L104" s="28"/>
      <c r="M104" s="4" t="s">
        <v>534</v>
      </c>
      <c r="N104" s="4"/>
    </row>
    <row r="105" spans="1:14" x14ac:dyDescent="0.25">
      <c r="A105" s="4"/>
      <c r="B105" s="60"/>
      <c r="C105" s="60"/>
      <c r="D105" s="7" t="s">
        <v>349</v>
      </c>
      <c r="E105" s="13" t="s">
        <v>443</v>
      </c>
      <c r="F105" s="13" t="s">
        <v>443</v>
      </c>
      <c r="G105" s="13"/>
      <c r="H105" s="13"/>
      <c r="I105" s="45">
        <v>500</v>
      </c>
      <c r="J105" s="46" t="s">
        <v>518</v>
      </c>
      <c r="K105" s="28"/>
      <c r="L105" s="28"/>
      <c r="M105" s="4" t="s">
        <v>534</v>
      </c>
      <c r="N105" s="4"/>
    </row>
    <row r="106" spans="1:14" x14ac:dyDescent="0.25">
      <c r="A106" s="4"/>
      <c r="B106" s="60"/>
      <c r="C106" s="60"/>
      <c r="D106" s="7" t="s">
        <v>57</v>
      </c>
      <c r="E106" s="13" t="s">
        <v>421</v>
      </c>
      <c r="F106" s="13" t="s">
        <v>421</v>
      </c>
      <c r="G106" s="13"/>
      <c r="H106" s="13"/>
      <c r="I106" s="45">
        <v>0</v>
      </c>
      <c r="J106" s="46" t="s">
        <v>566</v>
      </c>
      <c r="K106" s="28"/>
      <c r="L106" s="28"/>
      <c r="M106" s="3" t="s">
        <v>66</v>
      </c>
      <c r="N106" s="4"/>
    </row>
    <row r="107" spans="1:14" x14ac:dyDescent="0.25">
      <c r="A107" s="4"/>
      <c r="B107" s="60"/>
      <c r="C107" s="64" t="s">
        <v>58</v>
      </c>
      <c r="D107" s="7" t="s">
        <v>242</v>
      </c>
      <c r="E107" s="14" t="s">
        <v>444</v>
      </c>
      <c r="F107" s="14" t="s">
        <v>445</v>
      </c>
      <c r="G107" s="14"/>
      <c r="H107" s="14"/>
      <c r="I107" s="45">
        <v>2800</v>
      </c>
      <c r="J107" s="46" t="s">
        <v>483</v>
      </c>
      <c r="K107" s="28"/>
      <c r="L107" s="28"/>
      <c r="M107" s="4" t="s">
        <v>301</v>
      </c>
      <c r="N107" s="4"/>
    </row>
    <row r="108" spans="1:14" x14ac:dyDescent="0.25">
      <c r="A108" s="4"/>
      <c r="B108" s="60"/>
      <c r="C108" s="64"/>
      <c r="D108" s="7" t="s">
        <v>303</v>
      </c>
      <c r="E108" s="14" t="s">
        <v>388</v>
      </c>
      <c r="F108" s="14" t="s">
        <v>388</v>
      </c>
      <c r="G108" s="14"/>
      <c r="H108" s="14"/>
      <c r="I108" s="45">
        <v>2500</v>
      </c>
      <c r="J108" s="46" t="s">
        <v>304</v>
      </c>
      <c r="K108" s="28"/>
      <c r="L108" s="28"/>
      <c r="M108" s="4"/>
      <c r="N108" s="4"/>
    </row>
    <row r="109" spans="1:14" x14ac:dyDescent="0.25">
      <c r="A109" s="4"/>
      <c r="B109" s="60"/>
      <c r="C109" s="64"/>
      <c r="D109" s="7" t="s">
        <v>59</v>
      </c>
      <c r="E109" s="13" t="s">
        <v>530</v>
      </c>
      <c r="F109" s="13" t="s">
        <v>402</v>
      </c>
      <c r="G109" s="13"/>
      <c r="H109" s="13"/>
      <c r="I109" s="45">
        <v>3000</v>
      </c>
      <c r="J109" s="46" t="s">
        <v>483</v>
      </c>
      <c r="K109" s="28"/>
      <c r="L109" s="28"/>
      <c r="M109" s="3"/>
      <c r="N109" s="4"/>
    </row>
    <row r="110" spans="1:14" x14ac:dyDescent="0.25">
      <c r="A110" s="4"/>
      <c r="B110" s="60"/>
      <c r="C110" s="60"/>
      <c r="D110" s="7" t="s">
        <v>60</v>
      </c>
      <c r="E110" s="13" t="s">
        <v>414</v>
      </c>
      <c r="F110" s="13" t="s">
        <v>529</v>
      </c>
      <c r="G110" s="13"/>
      <c r="H110" s="13"/>
      <c r="I110" s="45">
        <v>12000</v>
      </c>
      <c r="J110" s="46" t="s">
        <v>518</v>
      </c>
      <c r="K110" s="28"/>
      <c r="L110" s="28"/>
      <c r="M110" s="3"/>
      <c r="N110" s="4"/>
    </row>
    <row r="111" spans="1:14" x14ac:dyDescent="0.25">
      <c r="A111" s="4"/>
      <c r="B111" s="60"/>
      <c r="C111" s="60"/>
      <c r="D111" s="7" t="s">
        <v>61</v>
      </c>
      <c r="E111" s="13" t="s">
        <v>530</v>
      </c>
      <c r="F111" s="13" t="s">
        <v>402</v>
      </c>
      <c r="G111" s="13"/>
      <c r="H111" s="13"/>
      <c r="I111" s="45">
        <v>4500</v>
      </c>
      <c r="J111" s="46" t="s">
        <v>482</v>
      </c>
      <c r="K111" s="28"/>
      <c r="L111" s="28"/>
      <c r="M111" s="3"/>
      <c r="N111" s="4"/>
    </row>
    <row r="112" spans="1:14" x14ac:dyDescent="0.25">
      <c r="A112" s="4"/>
      <c r="B112" s="60"/>
      <c r="C112" s="64" t="s">
        <v>62</v>
      </c>
      <c r="D112" s="7" t="s">
        <v>63</v>
      </c>
      <c r="E112" s="13" t="s">
        <v>446</v>
      </c>
      <c r="F112" s="13" t="s">
        <v>446</v>
      </c>
      <c r="G112" s="13"/>
      <c r="H112" s="13"/>
      <c r="I112" s="45">
        <v>0</v>
      </c>
      <c r="J112" s="46" t="s">
        <v>566</v>
      </c>
      <c r="K112" s="28"/>
      <c r="L112" s="28"/>
      <c r="M112" s="3" t="s">
        <v>66</v>
      </c>
      <c r="N112" s="4"/>
    </row>
    <row r="113" spans="1:14" x14ac:dyDescent="0.25">
      <c r="A113" s="4"/>
      <c r="B113" s="60"/>
      <c r="C113" s="60"/>
      <c r="D113" s="7" t="s">
        <v>64</v>
      </c>
      <c r="E113" s="13" t="s">
        <v>447</v>
      </c>
      <c r="F113" s="13" t="s">
        <v>447</v>
      </c>
      <c r="G113" s="13"/>
      <c r="H113" s="13"/>
      <c r="I113" s="45">
        <v>1500</v>
      </c>
      <c r="J113" s="46" t="s">
        <v>518</v>
      </c>
      <c r="K113" s="28"/>
      <c r="L113" s="28"/>
      <c r="M113" s="3"/>
      <c r="N113" s="4"/>
    </row>
    <row r="114" spans="1:14" x14ac:dyDescent="0.25">
      <c r="A114" s="4"/>
      <c r="B114" s="60"/>
      <c r="C114" s="60"/>
      <c r="D114" s="7" t="s">
        <v>65</v>
      </c>
      <c r="E114" s="13" t="s">
        <v>372</v>
      </c>
      <c r="F114" s="13" t="s">
        <v>372</v>
      </c>
      <c r="G114" s="13"/>
      <c r="H114" s="13"/>
      <c r="I114" s="45">
        <v>1000</v>
      </c>
      <c r="J114" s="46" t="s">
        <v>518</v>
      </c>
      <c r="K114" s="28"/>
      <c r="L114" s="28"/>
      <c r="M114" s="3"/>
      <c r="N114" s="4"/>
    </row>
    <row r="115" spans="1:14" x14ac:dyDescent="0.25">
      <c r="A115" s="4"/>
      <c r="B115" s="60"/>
      <c r="C115" s="60"/>
      <c r="D115" s="7" t="s">
        <v>67</v>
      </c>
      <c r="E115" s="13" t="s">
        <v>395</v>
      </c>
      <c r="F115" s="13" t="s">
        <v>395</v>
      </c>
      <c r="G115" s="13"/>
      <c r="H115" s="13"/>
      <c r="I115" s="45">
        <v>1000</v>
      </c>
      <c r="J115" s="46" t="s">
        <v>518</v>
      </c>
      <c r="K115" s="28"/>
      <c r="L115" s="28"/>
      <c r="M115" s="3"/>
      <c r="N115" s="4"/>
    </row>
    <row r="116" spans="1:14" x14ac:dyDescent="0.25">
      <c r="A116" s="4"/>
      <c r="B116" s="60"/>
      <c r="C116" s="60"/>
      <c r="D116" s="7" t="s">
        <v>68</v>
      </c>
      <c r="E116" s="13" t="s">
        <v>400</v>
      </c>
      <c r="F116" s="13" t="s">
        <v>400</v>
      </c>
      <c r="G116" s="13"/>
      <c r="H116" s="13"/>
      <c r="I116" s="45">
        <v>1000</v>
      </c>
      <c r="J116" s="46" t="s">
        <v>518</v>
      </c>
      <c r="K116" s="28"/>
      <c r="L116" s="28"/>
      <c r="M116" s="3"/>
      <c r="N116" s="4"/>
    </row>
    <row r="117" spans="1:14" x14ac:dyDescent="0.25">
      <c r="A117" s="4"/>
      <c r="B117" s="60"/>
      <c r="C117" s="60"/>
      <c r="D117" s="7" t="s">
        <v>69</v>
      </c>
      <c r="E117" s="13" t="s">
        <v>448</v>
      </c>
      <c r="F117" s="13" t="s">
        <v>449</v>
      </c>
      <c r="G117" s="13"/>
      <c r="H117" s="13"/>
      <c r="I117" s="45">
        <v>1000</v>
      </c>
      <c r="J117" s="46" t="s">
        <v>518</v>
      </c>
      <c r="K117" s="28"/>
      <c r="L117" s="28"/>
      <c r="M117" s="3"/>
      <c r="N117" s="4"/>
    </row>
    <row r="118" spans="1:14" x14ac:dyDescent="0.25">
      <c r="A118" s="4"/>
      <c r="B118" s="60"/>
      <c r="C118" s="60"/>
      <c r="D118" s="7" t="s">
        <v>70</v>
      </c>
      <c r="E118" s="13" t="s">
        <v>450</v>
      </c>
      <c r="F118" s="13" t="s">
        <v>450</v>
      </c>
      <c r="G118" s="13"/>
      <c r="H118" s="13"/>
      <c r="I118" s="45">
        <v>0</v>
      </c>
      <c r="J118" s="46" t="s">
        <v>564</v>
      </c>
      <c r="K118" s="28"/>
      <c r="L118" s="28"/>
      <c r="M118" s="3" t="s">
        <v>522</v>
      </c>
      <c r="N118" s="4"/>
    </row>
    <row r="119" spans="1:14" x14ac:dyDescent="0.25">
      <c r="A119" s="4"/>
      <c r="B119" s="60"/>
      <c r="C119" s="60"/>
      <c r="D119" s="7" t="s">
        <v>73</v>
      </c>
      <c r="E119" s="13" t="s">
        <v>391</v>
      </c>
      <c r="F119" s="13" t="s">
        <v>391</v>
      </c>
      <c r="G119" s="13"/>
      <c r="H119" s="13"/>
      <c r="I119" s="45">
        <v>0</v>
      </c>
      <c r="J119" s="46" t="s">
        <v>564</v>
      </c>
      <c r="K119" s="28"/>
      <c r="L119" s="28"/>
      <c r="M119" s="3" t="s">
        <v>522</v>
      </c>
      <c r="N119" s="4"/>
    </row>
    <row r="120" spans="1:14" x14ac:dyDescent="0.25">
      <c r="A120" s="4"/>
      <c r="B120" s="60"/>
      <c r="C120" s="60"/>
      <c r="D120" s="7" t="s">
        <v>71</v>
      </c>
      <c r="E120" s="13" t="s">
        <v>383</v>
      </c>
      <c r="F120" s="13" t="s">
        <v>383</v>
      </c>
      <c r="G120" s="13"/>
      <c r="H120" s="13"/>
      <c r="I120" s="45">
        <v>1000</v>
      </c>
      <c r="J120" s="46" t="s">
        <v>518</v>
      </c>
      <c r="K120" s="28"/>
      <c r="L120" s="28"/>
      <c r="M120" s="3"/>
      <c r="N120" s="4"/>
    </row>
    <row r="121" spans="1:14" x14ac:dyDescent="0.25">
      <c r="A121" s="4"/>
      <c r="B121" s="60"/>
      <c r="C121" s="60"/>
      <c r="D121" s="7" t="s">
        <v>72</v>
      </c>
      <c r="E121" s="13" t="s">
        <v>439</v>
      </c>
      <c r="F121" s="13" t="s">
        <v>439</v>
      </c>
      <c r="G121" s="13"/>
      <c r="H121" s="13"/>
      <c r="I121" s="45">
        <v>0</v>
      </c>
      <c r="J121" s="46" t="s">
        <v>564</v>
      </c>
      <c r="K121" s="28"/>
      <c r="L121" s="28"/>
      <c r="M121" s="3" t="s">
        <v>522</v>
      </c>
      <c r="N121" s="4"/>
    </row>
    <row r="122" spans="1:14" x14ac:dyDescent="0.25">
      <c r="A122" s="4"/>
      <c r="B122" s="60"/>
      <c r="C122" s="60"/>
      <c r="D122" s="7" t="s">
        <v>74</v>
      </c>
      <c r="E122" s="13" t="s">
        <v>382</v>
      </c>
      <c r="F122" s="13" t="s">
        <v>451</v>
      </c>
      <c r="G122" s="13"/>
      <c r="H122" s="13"/>
      <c r="I122" s="45">
        <v>3000</v>
      </c>
      <c r="J122" s="46" t="s">
        <v>518</v>
      </c>
      <c r="K122" s="28"/>
      <c r="L122" s="28"/>
      <c r="M122" s="3"/>
      <c r="N122" s="4"/>
    </row>
    <row r="123" spans="1:14" x14ac:dyDescent="0.25">
      <c r="A123" s="4"/>
      <c r="B123" s="60"/>
      <c r="C123" s="60"/>
      <c r="D123" s="7" t="s">
        <v>75</v>
      </c>
      <c r="E123" s="13" t="s">
        <v>372</v>
      </c>
      <c r="F123" s="13" t="s">
        <v>372</v>
      </c>
      <c r="G123" s="13"/>
      <c r="H123" s="13"/>
      <c r="I123" s="45">
        <v>500</v>
      </c>
      <c r="J123" s="46" t="s">
        <v>518</v>
      </c>
      <c r="K123" s="28"/>
      <c r="L123" s="28"/>
      <c r="M123" s="3"/>
      <c r="N123" s="4"/>
    </row>
    <row r="124" spans="1:14" x14ac:dyDescent="0.25">
      <c r="A124" s="4"/>
      <c r="B124" s="60"/>
      <c r="C124" s="60"/>
      <c r="D124" s="7" t="s">
        <v>76</v>
      </c>
      <c r="E124" s="13" t="s">
        <v>395</v>
      </c>
      <c r="F124" s="13" t="s">
        <v>395</v>
      </c>
      <c r="G124" s="13"/>
      <c r="H124" s="13"/>
      <c r="I124" s="45">
        <v>500</v>
      </c>
      <c r="J124" s="46" t="s">
        <v>518</v>
      </c>
      <c r="K124" s="28"/>
      <c r="L124" s="28"/>
      <c r="M124" s="3"/>
      <c r="N124" s="4"/>
    </row>
    <row r="125" spans="1:14" x14ac:dyDescent="0.25">
      <c r="A125" s="4"/>
      <c r="B125" s="60"/>
      <c r="C125" s="60"/>
      <c r="D125" s="7" t="s">
        <v>77</v>
      </c>
      <c r="E125" s="13" t="s">
        <v>400</v>
      </c>
      <c r="F125" s="13" t="s">
        <v>400</v>
      </c>
      <c r="G125" s="13"/>
      <c r="H125" s="13"/>
      <c r="I125" s="45">
        <v>500</v>
      </c>
      <c r="J125" s="46" t="s">
        <v>518</v>
      </c>
      <c r="K125" s="28"/>
      <c r="L125" s="28"/>
      <c r="M125" s="3"/>
      <c r="N125" s="4"/>
    </row>
    <row r="126" spans="1:14" x14ac:dyDescent="0.25">
      <c r="A126" s="4"/>
      <c r="B126" s="60"/>
      <c r="C126" s="60"/>
      <c r="D126" s="7" t="s">
        <v>78</v>
      </c>
      <c r="E126" s="13" t="s">
        <v>428</v>
      </c>
      <c r="F126" s="13" t="s">
        <v>428</v>
      </c>
      <c r="G126" s="13"/>
      <c r="H126" s="13"/>
      <c r="I126" s="45">
        <v>0</v>
      </c>
      <c r="J126" s="46" t="s">
        <v>564</v>
      </c>
      <c r="K126" s="28"/>
      <c r="L126" s="28"/>
      <c r="M126" s="3" t="s">
        <v>27</v>
      </c>
      <c r="N126" s="4"/>
    </row>
    <row r="127" spans="1:14" x14ac:dyDescent="0.25">
      <c r="A127" s="4"/>
      <c r="B127" s="60"/>
      <c r="C127" s="60"/>
      <c r="D127" s="7" t="s">
        <v>79</v>
      </c>
      <c r="E127" s="13" t="s">
        <v>430</v>
      </c>
      <c r="F127" s="13" t="s">
        <v>430</v>
      </c>
      <c r="G127" s="13"/>
      <c r="H127" s="13"/>
      <c r="I127" s="45">
        <v>0</v>
      </c>
      <c r="J127" s="46" t="s">
        <v>564</v>
      </c>
      <c r="K127" s="28"/>
      <c r="L127" s="28"/>
      <c r="M127" s="3" t="s">
        <v>27</v>
      </c>
      <c r="N127" s="4"/>
    </row>
    <row r="128" spans="1:14" x14ac:dyDescent="0.25">
      <c r="A128" s="4"/>
      <c r="B128" s="60"/>
      <c r="C128" s="60"/>
      <c r="D128" s="7" t="s">
        <v>80</v>
      </c>
      <c r="E128" s="13" t="s">
        <v>427</v>
      </c>
      <c r="F128" s="13" t="s">
        <v>427</v>
      </c>
      <c r="G128" s="13"/>
      <c r="H128" s="13"/>
      <c r="I128" s="45">
        <v>0</v>
      </c>
      <c r="J128" s="46" t="s">
        <v>564</v>
      </c>
      <c r="K128" s="28"/>
      <c r="L128" s="28"/>
      <c r="M128" s="3" t="s">
        <v>27</v>
      </c>
      <c r="N128" s="4"/>
    </row>
    <row r="129" spans="1:14" x14ac:dyDescent="0.25">
      <c r="A129" s="4"/>
      <c r="B129" s="60"/>
      <c r="C129" s="60"/>
      <c r="D129" s="7" t="s">
        <v>81</v>
      </c>
      <c r="E129" s="13" t="s">
        <v>391</v>
      </c>
      <c r="F129" s="13" t="s">
        <v>391</v>
      </c>
      <c r="G129" s="13"/>
      <c r="H129" s="13"/>
      <c r="I129" s="45">
        <v>0</v>
      </c>
      <c r="J129" s="46" t="s">
        <v>564</v>
      </c>
      <c r="K129" s="28"/>
      <c r="L129" s="28"/>
      <c r="M129" s="3" t="s">
        <v>27</v>
      </c>
      <c r="N129" s="4"/>
    </row>
    <row r="130" spans="1:14" x14ac:dyDescent="0.25">
      <c r="A130" s="4"/>
      <c r="B130" s="60"/>
      <c r="C130" s="64" t="s">
        <v>129</v>
      </c>
      <c r="D130" s="7" t="s">
        <v>130</v>
      </c>
      <c r="E130" s="13" t="s">
        <v>535</v>
      </c>
      <c r="F130" s="13" t="s">
        <v>536</v>
      </c>
      <c r="G130" s="13"/>
      <c r="H130" s="13"/>
      <c r="I130" s="45">
        <v>1000</v>
      </c>
      <c r="J130" s="46" t="s">
        <v>518</v>
      </c>
      <c r="K130" s="28"/>
      <c r="L130" s="28"/>
      <c r="M130" s="3"/>
      <c r="N130" s="4"/>
    </row>
    <row r="131" spans="1:14" x14ac:dyDescent="0.25">
      <c r="A131" s="4"/>
      <c r="B131" s="60"/>
      <c r="C131" s="60"/>
      <c r="D131" s="7" t="s">
        <v>241</v>
      </c>
      <c r="E131" s="13" t="s">
        <v>395</v>
      </c>
      <c r="F131" s="13" t="s">
        <v>390</v>
      </c>
      <c r="G131" s="13"/>
      <c r="H131" s="13"/>
      <c r="I131" s="45">
        <v>1000</v>
      </c>
      <c r="J131" s="46" t="s">
        <v>482</v>
      </c>
      <c r="K131" s="28"/>
      <c r="L131" s="28"/>
      <c r="M131" s="3"/>
      <c r="N131" s="4"/>
    </row>
    <row r="132" spans="1:14" x14ac:dyDescent="0.25">
      <c r="A132" s="4"/>
      <c r="B132" s="60"/>
      <c r="C132" s="60" t="s">
        <v>243</v>
      </c>
      <c r="D132" s="7" t="s">
        <v>531</v>
      </c>
      <c r="E132" s="13" t="s">
        <v>418</v>
      </c>
      <c r="F132" s="13" t="s">
        <v>405</v>
      </c>
      <c r="G132" s="13"/>
      <c r="H132" s="13"/>
      <c r="I132" s="45">
        <v>800</v>
      </c>
      <c r="J132" s="46" t="s">
        <v>518</v>
      </c>
      <c r="K132" s="28"/>
      <c r="L132" s="28"/>
      <c r="M132" s="3"/>
      <c r="N132" s="4"/>
    </row>
    <row r="133" spans="1:14" x14ac:dyDescent="0.25">
      <c r="A133" s="4"/>
      <c r="B133" s="60"/>
      <c r="C133" s="60"/>
      <c r="D133" s="7" t="s">
        <v>532</v>
      </c>
      <c r="E133" s="13" t="s">
        <v>394</v>
      </c>
      <c r="F133" s="13" t="s">
        <v>397</v>
      </c>
      <c r="G133" s="13"/>
      <c r="H133" s="13"/>
      <c r="I133" s="45">
        <v>800</v>
      </c>
      <c r="J133" s="46" t="s">
        <v>518</v>
      </c>
      <c r="K133" s="28"/>
      <c r="L133" s="28"/>
      <c r="M133" s="3"/>
      <c r="N133" s="4"/>
    </row>
    <row r="134" spans="1:14" x14ac:dyDescent="0.25">
      <c r="A134" s="4"/>
      <c r="B134" s="60"/>
      <c r="C134" s="64" t="s">
        <v>82</v>
      </c>
      <c r="D134" s="7" t="s">
        <v>254</v>
      </c>
      <c r="E134" s="13" t="s">
        <v>406</v>
      </c>
      <c r="F134" s="13" t="s">
        <v>409</v>
      </c>
      <c r="G134" s="13"/>
      <c r="H134" s="13"/>
      <c r="I134" s="45">
        <v>2500</v>
      </c>
      <c r="J134" s="46" t="s">
        <v>244</v>
      </c>
      <c r="K134" s="28"/>
      <c r="L134" s="28"/>
      <c r="M134" s="3"/>
      <c r="N134" s="4"/>
    </row>
    <row r="135" spans="1:14" x14ac:dyDescent="0.25">
      <c r="A135" s="4"/>
      <c r="B135" s="60"/>
      <c r="C135" s="60"/>
      <c r="D135" s="7" t="s">
        <v>253</v>
      </c>
      <c r="E135" s="13" t="s">
        <v>390</v>
      </c>
      <c r="F135" s="13" t="s">
        <v>390</v>
      </c>
      <c r="G135" s="13"/>
      <c r="H135" s="13"/>
      <c r="I135" s="45">
        <v>4000</v>
      </c>
      <c r="J135" s="46" t="s">
        <v>244</v>
      </c>
      <c r="K135" s="28"/>
      <c r="L135" s="28"/>
      <c r="M135" s="3"/>
      <c r="N135" s="4"/>
    </row>
    <row r="136" spans="1:14" x14ac:dyDescent="0.25">
      <c r="A136" s="4"/>
      <c r="B136" s="60"/>
      <c r="C136" s="60"/>
      <c r="D136" s="7" t="s">
        <v>83</v>
      </c>
      <c r="E136" s="13" t="s">
        <v>372</v>
      </c>
      <c r="F136" s="13" t="s">
        <v>372</v>
      </c>
      <c r="G136" s="13"/>
      <c r="H136" s="13"/>
      <c r="I136" s="45">
        <v>2000</v>
      </c>
      <c r="J136" s="46" t="s">
        <v>518</v>
      </c>
      <c r="K136" s="28"/>
      <c r="L136" s="28"/>
      <c r="M136" s="3"/>
      <c r="N136" s="4"/>
    </row>
    <row r="137" spans="1:14" x14ac:dyDescent="0.25">
      <c r="A137" s="4"/>
      <c r="B137" s="56" t="s">
        <v>9</v>
      </c>
      <c r="C137" s="60" t="s">
        <v>222</v>
      </c>
      <c r="D137" s="7" t="s">
        <v>223</v>
      </c>
      <c r="E137" s="14" t="s">
        <v>403</v>
      </c>
      <c r="F137" s="14" t="s">
        <v>410</v>
      </c>
      <c r="G137" s="14"/>
      <c r="H137" s="14"/>
      <c r="I137" s="45">
        <v>1000</v>
      </c>
      <c r="J137" s="46" t="s">
        <v>147</v>
      </c>
      <c r="K137" s="28"/>
      <c r="L137" s="28"/>
      <c r="M137" s="4"/>
      <c r="N137" s="4"/>
    </row>
    <row r="138" spans="1:14" x14ac:dyDescent="0.25">
      <c r="A138" s="4"/>
      <c r="B138" s="55"/>
      <c r="C138" s="60"/>
      <c r="D138" s="7" t="s">
        <v>309</v>
      </c>
      <c r="E138" s="14" t="s">
        <v>412</v>
      </c>
      <c r="F138" s="14" t="s">
        <v>412</v>
      </c>
      <c r="G138" s="14"/>
      <c r="H138" s="14"/>
      <c r="I138" s="45">
        <v>1000</v>
      </c>
      <c r="J138" s="46" t="s">
        <v>147</v>
      </c>
      <c r="K138" s="28"/>
      <c r="L138" s="28"/>
      <c r="M138" s="4"/>
      <c r="N138" s="4"/>
    </row>
    <row r="139" spans="1:14" x14ac:dyDescent="0.25">
      <c r="A139" s="4"/>
      <c r="B139" s="55"/>
      <c r="C139" s="60"/>
      <c r="D139" s="7" t="s">
        <v>225</v>
      </c>
      <c r="E139" s="14" t="s">
        <v>418</v>
      </c>
      <c r="F139" s="14" t="s">
        <v>385</v>
      </c>
      <c r="G139" s="14"/>
      <c r="H139" s="14"/>
      <c r="I139" s="45">
        <v>0</v>
      </c>
      <c r="J139" s="46" t="s">
        <v>564</v>
      </c>
      <c r="K139" s="28"/>
      <c r="L139" s="28"/>
      <c r="M139" s="4" t="s">
        <v>363</v>
      </c>
      <c r="N139" s="4"/>
    </row>
    <row r="140" spans="1:14" x14ac:dyDescent="0.25">
      <c r="A140" s="4"/>
      <c r="B140" s="55"/>
      <c r="C140" s="60"/>
      <c r="D140" s="7" t="s">
        <v>86</v>
      </c>
      <c r="E140" s="13" t="s">
        <v>452</v>
      </c>
      <c r="F140" s="13" t="s">
        <v>452</v>
      </c>
      <c r="G140" s="13"/>
      <c r="H140" s="13"/>
      <c r="I140" s="45">
        <v>500</v>
      </c>
      <c r="J140" s="46" t="s">
        <v>147</v>
      </c>
      <c r="K140" s="28"/>
      <c r="L140" s="28"/>
      <c r="M140" s="3"/>
      <c r="N140" s="4"/>
    </row>
    <row r="141" spans="1:14" x14ac:dyDescent="0.25">
      <c r="A141" s="4"/>
      <c r="B141" s="55"/>
      <c r="C141" s="5" t="s">
        <v>84</v>
      </c>
      <c r="D141" s="7" t="s">
        <v>85</v>
      </c>
      <c r="E141" s="13" t="s">
        <v>374</v>
      </c>
      <c r="F141" s="13" t="s">
        <v>374</v>
      </c>
      <c r="G141" s="13"/>
      <c r="H141" s="13"/>
      <c r="I141" s="45">
        <v>0</v>
      </c>
      <c r="J141" s="46" t="s">
        <v>564</v>
      </c>
      <c r="K141" s="28"/>
      <c r="L141" s="28"/>
      <c r="M141" s="3" t="s">
        <v>498</v>
      </c>
      <c r="N141" s="4"/>
    </row>
    <row r="142" spans="1:14" x14ac:dyDescent="0.25">
      <c r="A142" s="4"/>
      <c r="B142" s="55"/>
      <c r="C142" s="60" t="s">
        <v>87</v>
      </c>
      <c r="D142" s="7" t="s">
        <v>88</v>
      </c>
      <c r="E142" s="13" t="s">
        <v>430</v>
      </c>
      <c r="F142" s="13" t="s">
        <v>430</v>
      </c>
      <c r="G142" s="13"/>
      <c r="H142" s="13"/>
      <c r="I142" s="45">
        <v>2000</v>
      </c>
      <c r="J142" s="46" t="s">
        <v>147</v>
      </c>
      <c r="K142" s="28"/>
      <c r="L142" s="28"/>
      <c r="M142" s="3"/>
      <c r="N142" s="4"/>
    </row>
    <row r="143" spans="1:14" x14ac:dyDescent="0.25">
      <c r="A143" s="4"/>
      <c r="B143" s="55"/>
      <c r="C143" s="60"/>
      <c r="D143" s="7" t="s">
        <v>89</v>
      </c>
      <c r="E143" s="13" t="s">
        <v>386</v>
      </c>
      <c r="F143" s="13" t="s">
        <v>386</v>
      </c>
      <c r="G143" s="13"/>
      <c r="H143" s="13"/>
      <c r="I143" s="45">
        <v>3000</v>
      </c>
      <c r="J143" s="46" t="s">
        <v>147</v>
      </c>
      <c r="K143" s="28"/>
      <c r="L143" s="28"/>
      <c r="M143" s="3"/>
      <c r="N143" s="4"/>
    </row>
    <row r="144" spans="1:14" x14ac:dyDescent="0.25">
      <c r="A144" s="4"/>
      <c r="B144" s="55"/>
      <c r="C144" s="53" t="s">
        <v>91</v>
      </c>
      <c r="D144" s="7" t="s">
        <v>496</v>
      </c>
      <c r="E144" s="13" t="s">
        <v>497</v>
      </c>
      <c r="F144" s="13" t="s">
        <v>497</v>
      </c>
      <c r="G144" s="13"/>
      <c r="H144" s="13"/>
      <c r="I144" s="45">
        <v>0</v>
      </c>
      <c r="J144" s="46" t="s">
        <v>564</v>
      </c>
      <c r="K144" s="28"/>
      <c r="L144" s="28"/>
      <c r="M144" s="3" t="s">
        <v>567</v>
      </c>
      <c r="N144" s="4"/>
    </row>
    <row r="145" spans="1:14" x14ac:dyDescent="0.25">
      <c r="A145" s="4"/>
      <c r="B145" s="55"/>
      <c r="C145" s="55"/>
      <c r="D145" s="7" t="s">
        <v>90</v>
      </c>
      <c r="E145" s="13" t="s">
        <v>390</v>
      </c>
      <c r="F145" s="13" t="s">
        <v>398</v>
      </c>
      <c r="G145" s="13"/>
      <c r="H145" s="13"/>
      <c r="I145" s="45">
        <v>2000</v>
      </c>
      <c r="J145" s="46" t="s">
        <v>147</v>
      </c>
      <c r="K145" s="28"/>
      <c r="L145" s="28"/>
      <c r="M145" s="3"/>
      <c r="N145" s="4"/>
    </row>
    <row r="146" spans="1:14" x14ac:dyDescent="0.25">
      <c r="A146" s="4"/>
      <c r="B146" s="55"/>
      <c r="C146" s="55"/>
      <c r="D146" s="7" t="s">
        <v>92</v>
      </c>
      <c r="E146" s="13" t="s">
        <v>382</v>
      </c>
      <c r="F146" s="13" t="s">
        <v>382</v>
      </c>
      <c r="G146" s="13"/>
      <c r="H146" s="13"/>
      <c r="I146" s="45">
        <v>1500</v>
      </c>
      <c r="J146" s="46" t="s">
        <v>147</v>
      </c>
      <c r="K146" s="28"/>
      <c r="L146" s="28"/>
      <c r="M146" s="3"/>
      <c r="N146" s="4"/>
    </row>
    <row r="147" spans="1:14" x14ac:dyDescent="0.25">
      <c r="A147" s="4"/>
      <c r="B147" s="55"/>
      <c r="C147" s="55"/>
      <c r="D147" s="7" t="s">
        <v>93</v>
      </c>
      <c r="E147" s="13" t="s">
        <v>405</v>
      </c>
      <c r="F147" s="13" t="s">
        <v>405</v>
      </c>
      <c r="G147" s="13"/>
      <c r="H147" s="13"/>
      <c r="I147" s="45">
        <v>1200</v>
      </c>
      <c r="J147" s="46" t="s">
        <v>147</v>
      </c>
      <c r="K147" s="28"/>
      <c r="L147" s="28"/>
      <c r="M147" s="3"/>
      <c r="N147" s="4"/>
    </row>
    <row r="148" spans="1:14" x14ac:dyDescent="0.25">
      <c r="A148" s="4"/>
      <c r="B148" s="55"/>
      <c r="C148" s="55"/>
      <c r="D148" s="7" t="s">
        <v>224</v>
      </c>
      <c r="E148" s="13" t="s">
        <v>395</v>
      </c>
      <c r="F148" s="13" t="s">
        <v>395</v>
      </c>
      <c r="G148" s="13"/>
      <c r="H148" s="13"/>
      <c r="I148" s="45">
        <v>2000</v>
      </c>
      <c r="J148" s="46" t="s">
        <v>147</v>
      </c>
      <c r="K148" s="28"/>
      <c r="L148" s="28"/>
      <c r="M148" s="3"/>
      <c r="N148" s="4"/>
    </row>
    <row r="149" spans="1:14" x14ac:dyDescent="0.25">
      <c r="A149" s="4"/>
      <c r="B149" s="55"/>
      <c r="C149" s="54"/>
      <c r="D149" s="7" t="s">
        <v>94</v>
      </c>
      <c r="E149" s="13" t="s">
        <v>410</v>
      </c>
      <c r="F149" s="13" t="s">
        <v>410</v>
      </c>
      <c r="G149" s="13"/>
      <c r="H149" s="13"/>
      <c r="I149" s="45">
        <v>1000</v>
      </c>
      <c r="J149" s="46" t="s">
        <v>147</v>
      </c>
      <c r="K149" s="28"/>
      <c r="L149" s="28"/>
      <c r="M149" s="3"/>
      <c r="N149" s="4"/>
    </row>
    <row r="150" spans="1:14" x14ac:dyDescent="0.25">
      <c r="A150" s="4"/>
      <c r="B150" s="55"/>
      <c r="C150" s="64" t="s">
        <v>95</v>
      </c>
      <c r="D150" s="9" t="s">
        <v>96</v>
      </c>
      <c r="E150" s="13" t="s">
        <v>395</v>
      </c>
      <c r="F150" s="13" t="s">
        <v>395</v>
      </c>
      <c r="G150" s="13"/>
      <c r="H150" s="13"/>
      <c r="I150" s="45">
        <v>0</v>
      </c>
      <c r="J150" s="46" t="s">
        <v>564</v>
      </c>
      <c r="K150" s="28"/>
      <c r="L150" s="28"/>
      <c r="M150" s="3" t="s">
        <v>27</v>
      </c>
      <c r="N150" s="4"/>
    </row>
    <row r="151" spans="1:14" x14ac:dyDescent="0.25">
      <c r="A151" s="4"/>
      <c r="B151" s="55"/>
      <c r="C151" s="60"/>
      <c r="D151" s="7" t="s">
        <v>226</v>
      </c>
      <c r="E151" s="13" t="s">
        <v>453</v>
      </c>
      <c r="F151" s="13" t="s">
        <v>392</v>
      </c>
      <c r="G151" s="13"/>
      <c r="H151" s="13"/>
      <c r="I151" s="45">
        <v>3000</v>
      </c>
      <c r="J151" s="46" t="s">
        <v>147</v>
      </c>
      <c r="K151" s="28"/>
      <c r="L151" s="28"/>
      <c r="M151" s="3"/>
      <c r="N151" s="4"/>
    </row>
    <row r="152" spans="1:14" x14ac:dyDescent="0.25">
      <c r="A152" s="4"/>
      <c r="B152" s="55"/>
      <c r="C152" s="60"/>
      <c r="D152" s="7" t="s">
        <v>227</v>
      </c>
      <c r="E152" s="13" t="s">
        <v>454</v>
      </c>
      <c r="F152" s="13" t="s">
        <v>384</v>
      </c>
      <c r="G152" s="13"/>
      <c r="H152" s="13"/>
      <c r="I152" s="45">
        <v>3000</v>
      </c>
      <c r="J152" s="46" t="s">
        <v>147</v>
      </c>
      <c r="K152" s="28"/>
      <c r="L152" s="28"/>
      <c r="M152" s="3"/>
      <c r="N152" s="4"/>
    </row>
    <row r="153" spans="1:14" x14ac:dyDescent="0.25">
      <c r="A153" s="4"/>
      <c r="B153" s="55"/>
      <c r="C153" s="60"/>
      <c r="D153" s="7" t="s">
        <v>228</v>
      </c>
      <c r="E153" s="13" t="s">
        <v>400</v>
      </c>
      <c r="F153" s="13" t="s">
        <v>400</v>
      </c>
      <c r="G153" s="13"/>
      <c r="H153" s="13"/>
      <c r="I153" s="45">
        <v>1000</v>
      </c>
      <c r="J153" s="46" t="s">
        <v>147</v>
      </c>
      <c r="K153" s="28"/>
      <c r="L153" s="28"/>
      <c r="M153" s="3"/>
      <c r="N153" s="4"/>
    </row>
    <row r="154" spans="1:14" x14ac:dyDescent="0.25">
      <c r="A154" s="4"/>
      <c r="B154" s="55"/>
      <c r="C154" s="60"/>
      <c r="D154" s="7" t="s">
        <v>229</v>
      </c>
      <c r="E154" s="13" t="s">
        <v>372</v>
      </c>
      <c r="F154" s="13" t="s">
        <v>372</v>
      </c>
      <c r="G154" s="13"/>
      <c r="H154" s="13"/>
      <c r="I154" s="45">
        <v>1000</v>
      </c>
      <c r="J154" s="46" t="s">
        <v>147</v>
      </c>
      <c r="K154" s="28"/>
      <c r="L154" s="28"/>
      <c r="M154" s="3"/>
      <c r="N154" s="4"/>
    </row>
    <row r="155" spans="1:14" x14ac:dyDescent="0.25">
      <c r="A155" s="4"/>
      <c r="B155" s="55"/>
      <c r="C155" s="64" t="s">
        <v>230</v>
      </c>
      <c r="D155" s="7" t="s">
        <v>231</v>
      </c>
      <c r="E155" s="13" t="s">
        <v>405</v>
      </c>
      <c r="F155" s="13" t="s">
        <v>373</v>
      </c>
      <c r="G155" s="13"/>
      <c r="H155" s="13"/>
      <c r="I155" s="45">
        <v>5000</v>
      </c>
      <c r="J155" s="46" t="s">
        <v>147</v>
      </c>
      <c r="K155" s="28"/>
      <c r="L155" s="28"/>
      <c r="M155" s="3"/>
      <c r="N155" s="4"/>
    </row>
    <row r="156" spans="1:14" x14ac:dyDescent="0.25">
      <c r="A156" s="4"/>
      <c r="B156" s="55"/>
      <c r="C156" s="60"/>
      <c r="D156" s="7" t="s">
        <v>232</v>
      </c>
      <c r="E156" s="13" t="s">
        <v>397</v>
      </c>
      <c r="F156" s="13" t="s">
        <v>397</v>
      </c>
      <c r="G156" s="13"/>
      <c r="H156" s="13"/>
      <c r="I156" s="45">
        <v>1000</v>
      </c>
      <c r="J156" s="46" t="s">
        <v>147</v>
      </c>
      <c r="K156" s="28"/>
      <c r="L156" s="28"/>
      <c r="M156" s="3"/>
      <c r="N156" s="4"/>
    </row>
    <row r="157" spans="1:14" x14ac:dyDescent="0.25">
      <c r="A157" s="4"/>
      <c r="B157" s="55"/>
      <c r="C157" s="60"/>
      <c r="D157" s="7" t="s">
        <v>233</v>
      </c>
      <c r="E157" s="13" t="s">
        <v>428</v>
      </c>
      <c r="F157" s="13" t="s">
        <v>428</v>
      </c>
      <c r="G157" s="13"/>
      <c r="H157" s="13"/>
      <c r="I157" s="45">
        <v>3000</v>
      </c>
      <c r="J157" s="46" t="s">
        <v>147</v>
      </c>
      <c r="K157" s="28"/>
      <c r="L157" s="28"/>
      <c r="M157" s="3"/>
      <c r="N157" s="4"/>
    </row>
    <row r="158" spans="1:14" x14ac:dyDescent="0.25">
      <c r="A158" s="4"/>
      <c r="B158" s="55"/>
      <c r="C158" s="60"/>
      <c r="D158" s="7" t="s">
        <v>234</v>
      </c>
      <c r="E158" s="13" t="s">
        <v>430</v>
      </c>
      <c r="F158" s="13" t="s">
        <v>430</v>
      </c>
      <c r="G158" s="13"/>
      <c r="H158" s="13"/>
      <c r="I158" s="45">
        <v>3000</v>
      </c>
      <c r="J158" s="46" t="s">
        <v>147</v>
      </c>
      <c r="K158" s="28"/>
      <c r="L158" s="28"/>
      <c r="M158" s="3"/>
      <c r="N158" s="4"/>
    </row>
    <row r="159" spans="1:14" x14ac:dyDescent="0.25">
      <c r="A159" s="4"/>
      <c r="B159" s="55"/>
      <c r="C159" s="10" t="s">
        <v>218</v>
      </c>
      <c r="D159" s="7" t="s">
        <v>219</v>
      </c>
      <c r="E159" s="13" t="s">
        <v>408</v>
      </c>
      <c r="F159" s="13" t="s">
        <v>408</v>
      </c>
      <c r="G159" s="13"/>
      <c r="H159" s="13"/>
      <c r="I159" s="45">
        <v>0</v>
      </c>
      <c r="J159" s="46" t="s">
        <v>565</v>
      </c>
      <c r="K159" s="28"/>
      <c r="L159" s="28"/>
      <c r="M159" s="3" t="s">
        <v>337</v>
      </c>
      <c r="N159" s="4"/>
    </row>
    <row r="160" spans="1:14" x14ac:dyDescent="0.25">
      <c r="A160" s="4"/>
      <c r="B160" s="55"/>
      <c r="C160" s="53" t="s">
        <v>97</v>
      </c>
      <c r="D160" s="7" t="s">
        <v>235</v>
      </c>
      <c r="E160" s="13" t="s">
        <v>398</v>
      </c>
      <c r="F160" s="13" t="s">
        <v>398</v>
      </c>
      <c r="G160" s="13"/>
      <c r="H160" s="13"/>
      <c r="I160" s="45">
        <v>4000</v>
      </c>
      <c r="J160" s="46" t="s">
        <v>147</v>
      </c>
      <c r="K160" s="28"/>
      <c r="L160" s="28"/>
      <c r="M160" s="3"/>
      <c r="N160" s="4"/>
    </row>
    <row r="161" spans="1:14" x14ac:dyDescent="0.25">
      <c r="A161" s="4"/>
      <c r="B161" s="55"/>
      <c r="C161" s="61"/>
      <c r="D161" s="7" t="s">
        <v>310</v>
      </c>
      <c r="E161" s="13" t="s">
        <v>431</v>
      </c>
      <c r="F161" s="13" t="s">
        <v>431</v>
      </c>
      <c r="G161" s="13"/>
      <c r="H161" s="13"/>
      <c r="I161" s="45">
        <v>1500</v>
      </c>
      <c r="J161" s="46" t="s">
        <v>147</v>
      </c>
      <c r="K161" s="28"/>
      <c r="L161" s="28"/>
      <c r="M161" s="3"/>
      <c r="N161" s="4"/>
    </row>
    <row r="162" spans="1:14" x14ac:dyDescent="0.25">
      <c r="A162" s="4"/>
      <c r="B162" s="54"/>
      <c r="C162" s="62"/>
      <c r="D162" s="8" t="s">
        <v>318</v>
      </c>
      <c r="E162" s="13" t="s">
        <v>397</v>
      </c>
      <c r="F162" s="13" t="s">
        <v>398</v>
      </c>
      <c r="G162" s="13"/>
      <c r="H162" s="13"/>
      <c r="I162" s="45">
        <v>7000</v>
      </c>
      <c r="J162" s="46" t="s">
        <v>518</v>
      </c>
      <c r="K162" s="28"/>
      <c r="L162" s="28"/>
      <c r="M162" s="3"/>
      <c r="N162" s="4"/>
    </row>
    <row r="163" spans="1:14" x14ac:dyDescent="0.25">
      <c r="A163" s="4"/>
      <c r="B163" s="56" t="s">
        <v>305</v>
      </c>
      <c r="C163" s="5" t="s">
        <v>99</v>
      </c>
      <c r="D163" s="7" t="s">
        <v>100</v>
      </c>
      <c r="E163" s="13" t="s">
        <v>420</v>
      </c>
      <c r="F163" s="13" t="s">
        <v>392</v>
      </c>
      <c r="G163" s="13"/>
      <c r="H163" s="13"/>
      <c r="I163" s="45">
        <v>3800</v>
      </c>
      <c r="J163" s="46" t="s">
        <v>518</v>
      </c>
      <c r="K163" s="28"/>
      <c r="L163" s="28"/>
      <c r="M163" s="3"/>
      <c r="N163" s="4"/>
    </row>
    <row r="164" spans="1:14" x14ac:dyDescent="0.25">
      <c r="A164" s="4"/>
      <c r="B164" s="55"/>
      <c r="C164" s="64" t="s">
        <v>236</v>
      </c>
      <c r="D164" s="7" t="s">
        <v>240</v>
      </c>
      <c r="E164" s="13" t="s">
        <v>414</v>
      </c>
      <c r="F164" s="13" t="s">
        <v>384</v>
      </c>
      <c r="G164" s="13"/>
      <c r="H164" s="13"/>
      <c r="I164" s="45">
        <v>2500</v>
      </c>
      <c r="J164" s="46" t="s">
        <v>147</v>
      </c>
      <c r="K164" s="28"/>
      <c r="L164" s="28"/>
      <c r="M164" s="3"/>
      <c r="N164" s="4"/>
    </row>
    <row r="165" spans="1:14" x14ac:dyDescent="0.25">
      <c r="A165" s="4"/>
      <c r="B165" s="55"/>
      <c r="C165" s="60"/>
      <c r="D165" s="7" t="s">
        <v>237</v>
      </c>
      <c r="E165" s="13" t="s">
        <v>422</v>
      </c>
      <c r="F165" s="13" t="s">
        <v>449</v>
      </c>
      <c r="G165" s="13"/>
      <c r="H165" s="13"/>
      <c r="I165" s="45">
        <v>0</v>
      </c>
      <c r="J165" s="46" t="s">
        <v>147</v>
      </c>
      <c r="K165" s="28"/>
      <c r="L165" s="28"/>
      <c r="M165" s="3" t="s">
        <v>495</v>
      </c>
      <c r="N165" s="4"/>
    </row>
    <row r="166" spans="1:14" x14ac:dyDescent="0.25">
      <c r="A166" s="4"/>
      <c r="B166" s="55"/>
      <c r="C166" s="60"/>
      <c r="D166" s="7" t="s">
        <v>306</v>
      </c>
      <c r="E166" s="13" t="s">
        <v>411</v>
      </c>
      <c r="F166" s="13" t="s">
        <v>455</v>
      </c>
      <c r="G166" s="13"/>
      <c r="H166" s="13"/>
      <c r="I166" s="45">
        <v>2500</v>
      </c>
      <c r="J166" s="46" t="s">
        <v>147</v>
      </c>
      <c r="K166" s="28"/>
      <c r="L166" s="28"/>
      <c r="M166" s="3"/>
      <c r="N166" s="4"/>
    </row>
    <row r="167" spans="1:14" x14ac:dyDescent="0.25">
      <c r="A167" s="4"/>
      <c r="B167" s="55"/>
      <c r="C167" s="60"/>
      <c r="D167" s="7" t="s">
        <v>307</v>
      </c>
      <c r="E167" s="13" t="s">
        <v>409</v>
      </c>
      <c r="F167" s="13" t="s">
        <v>445</v>
      </c>
      <c r="G167" s="13"/>
      <c r="H167" s="13"/>
      <c r="I167" s="45">
        <v>0</v>
      </c>
      <c r="J167" s="46" t="s">
        <v>147</v>
      </c>
      <c r="K167" s="28"/>
      <c r="L167" s="28"/>
      <c r="M167" s="3" t="s">
        <v>495</v>
      </c>
      <c r="N167" s="4"/>
    </row>
    <row r="168" spans="1:14" x14ac:dyDescent="0.25">
      <c r="A168" s="4"/>
      <c r="B168" s="55"/>
      <c r="C168" s="60"/>
      <c r="D168" s="7" t="s">
        <v>238</v>
      </c>
      <c r="E168" s="13" t="s">
        <v>390</v>
      </c>
      <c r="F168" s="13" t="s">
        <v>398</v>
      </c>
      <c r="G168" s="13"/>
      <c r="H168" s="13"/>
      <c r="I168" s="45">
        <v>0</v>
      </c>
      <c r="J168" s="46" t="s">
        <v>147</v>
      </c>
      <c r="K168" s="28"/>
      <c r="L168" s="28"/>
      <c r="M168" s="3"/>
      <c r="N168" s="4"/>
    </row>
    <row r="169" spans="1:14" x14ac:dyDescent="0.25">
      <c r="A169" s="4"/>
      <c r="B169" s="55"/>
      <c r="C169" s="60"/>
      <c r="D169" s="7" t="s">
        <v>308</v>
      </c>
      <c r="E169" s="13" t="s">
        <v>412</v>
      </c>
      <c r="F169" s="13" t="s">
        <v>456</v>
      </c>
      <c r="G169" s="13"/>
      <c r="H169" s="13"/>
      <c r="I169" s="45">
        <v>5000</v>
      </c>
      <c r="J169" s="46" t="s">
        <v>147</v>
      </c>
      <c r="K169" s="28"/>
      <c r="L169" s="28"/>
      <c r="M169" s="3"/>
      <c r="N169" s="4"/>
    </row>
    <row r="170" spans="1:14" x14ac:dyDescent="0.25">
      <c r="A170" s="4"/>
      <c r="B170" s="55"/>
      <c r="C170" s="60"/>
      <c r="D170" s="7" t="s">
        <v>239</v>
      </c>
      <c r="E170" s="13" t="s">
        <v>405</v>
      </c>
      <c r="F170" s="13" t="s">
        <v>373</v>
      </c>
      <c r="G170" s="13"/>
      <c r="H170" s="13"/>
      <c r="I170" s="45">
        <v>1800</v>
      </c>
      <c r="J170" s="46" t="s">
        <v>147</v>
      </c>
      <c r="K170" s="28"/>
      <c r="L170" s="28"/>
      <c r="M170" s="3"/>
      <c r="N170" s="4"/>
    </row>
    <row r="171" spans="1:14" x14ac:dyDescent="0.25">
      <c r="A171" s="4"/>
      <c r="B171" s="55"/>
      <c r="C171" s="5" t="s">
        <v>101</v>
      </c>
      <c r="D171" s="7" t="s">
        <v>102</v>
      </c>
      <c r="E171" s="13" t="s">
        <v>390</v>
      </c>
      <c r="F171" s="13" t="s">
        <v>390</v>
      </c>
      <c r="G171" s="13"/>
      <c r="H171" s="13"/>
      <c r="I171" s="45">
        <v>0</v>
      </c>
      <c r="J171" s="46" t="s">
        <v>564</v>
      </c>
      <c r="K171" s="28"/>
      <c r="L171" s="28"/>
      <c r="M171" s="3" t="s">
        <v>27</v>
      </c>
      <c r="N171" s="4"/>
    </row>
    <row r="172" spans="1:14" x14ac:dyDescent="0.25">
      <c r="A172" s="4"/>
      <c r="B172" s="55"/>
      <c r="C172" s="53" t="s">
        <v>103</v>
      </c>
      <c r="D172" s="7" t="s">
        <v>501</v>
      </c>
      <c r="E172" s="13"/>
      <c r="F172" s="13"/>
      <c r="G172" s="13"/>
      <c r="H172" s="13"/>
      <c r="I172" s="45">
        <v>0</v>
      </c>
      <c r="J172" s="46" t="s">
        <v>564</v>
      </c>
      <c r="K172" s="28"/>
      <c r="L172" s="28"/>
      <c r="M172" s="3" t="s">
        <v>539</v>
      </c>
      <c r="N172" s="4"/>
    </row>
    <row r="173" spans="1:14" x14ac:dyDescent="0.25">
      <c r="A173" s="4"/>
      <c r="B173" s="55"/>
      <c r="C173" s="54"/>
      <c r="D173" s="7" t="s">
        <v>104</v>
      </c>
      <c r="E173" s="13" t="s">
        <v>478</v>
      </c>
      <c r="F173" s="13" t="s">
        <v>478</v>
      </c>
      <c r="G173" s="13"/>
      <c r="H173" s="13"/>
      <c r="I173" s="45">
        <v>0</v>
      </c>
      <c r="J173" s="46" t="s">
        <v>300</v>
      </c>
      <c r="K173" s="28"/>
      <c r="L173" s="28"/>
      <c r="M173" s="3" t="s">
        <v>321</v>
      </c>
      <c r="N173" s="4"/>
    </row>
    <row r="174" spans="1:14" x14ac:dyDescent="0.25">
      <c r="A174" s="4"/>
      <c r="B174" s="55"/>
      <c r="C174" s="53" t="s">
        <v>299</v>
      </c>
      <c r="D174" s="7" t="s">
        <v>105</v>
      </c>
      <c r="E174" s="13" t="s">
        <v>457</v>
      </c>
      <c r="F174" s="13" t="s">
        <v>457</v>
      </c>
      <c r="G174" s="13"/>
      <c r="H174" s="13"/>
      <c r="I174" s="45">
        <v>1500</v>
      </c>
      <c r="J174" s="46" t="s">
        <v>518</v>
      </c>
      <c r="K174" s="28"/>
      <c r="L174" s="28"/>
      <c r="M174" s="3"/>
      <c r="N174" s="4"/>
    </row>
    <row r="175" spans="1:14" x14ac:dyDescent="0.25">
      <c r="A175" s="4"/>
      <c r="B175" s="55"/>
      <c r="C175" s="55"/>
      <c r="D175" s="7" t="s">
        <v>106</v>
      </c>
      <c r="E175" s="13" t="s">
        <v>372</v>
      </c>
      <c r="F175" s="13" t="s">
        <v>372</v>
      </c>
      <c r="G175" s="13"/>
      <c r="H175" s="13"/>
      <c r="I175" s="45">
        <v>1500</v>
      </c>
      <c r="J175" s="46" t="s">
        <v>518</v>
      </c>
      <c r="K175" s="28"/>
      <c r="L175" s="28"/>
      <c r="M175" s="3"/>
      <c r="N175" s="4"/>
    </row>
    <row r="176" spans="1:14" x14ac:dyDescent="0.25">
      <c r="A176" s="4"/>
      <c r="B176" s="55"/>
      <c r="C176" s="55"/>
      <c r="D176" s="7" t="s">
        <v>107</v>
      </c>
      <c r="E176" s="13" t="s">
        <v>380</v>
      </c>
      <c r="F176" s="13" t="s">
        <v>380</v>
      </c>
      <c r="G176" s="13"/>
      <c r="H176" s="13"/>
      <c r="I176" s="45" t="s">
        <v>546</v>
      </c>
      <c r="J176" s="46" t="s">
        <v>518</v>
      </c>
      <c r="K176" s="28"/>
      <c r="L176" s="28"/>
      <c r="M176" s="3"/>
      <c r="N176" s="4"/>
    </row>
    <row r="177" spans="1:14" x14ac:dyDescent="0.25">
      <c r="A177" s="4"/>
      <c r="B177" s="55"/>
      <c r="C177" s="55"/>
      <c r="D177" s="7" t="s">
        <v>108</v>
      </c>
      <c r="E177" s="13" t="s">
        <v>433</v>
      </c>
      <c r="F177" s="13" t="s">
        <v>433</v>
      </c>
      <c r="G177" s="13"/>
      <c r="H177" s="13"/>
      <c r="I177" s="45">
        <v>1500</v>
      </c>
      <c r="J177" s="46" t="s">
        <v>518</v>
      </c>
      <c r="K177" s="28"/>
      <c r="L177" s="28"/>
      <c r="M177" s="3"/>
      <c r="N177" s="4"/>
    </row>
    <row r="178" spans="1:14" x14ac:dyDescent="0.25">
      <c r="A178" s="4"/>
      <c r="B178" s="55"/>
      <c r="C178" s="55"/>
      <c r="D178" s="7" t="s">
        <v>109</v>
      </c>
      <c r="E178" s="13" t="s">
        <v>525</v>
      </c>
      <c r="F178" s="13" t="s">
        <v>525</v>
      </c>
      <c r="G178" s="13"/>
      <c r="H178" s="13"/>
      <c r="I178" s="45">
        <v>1000</v>
      </c>
      <c r="J178" s="46" t="s">
        <v>518</v>
      </c>
      <c r="K178" s="28"/>
      <c r="L178" s="28"/>
      <c r="M178" s="3"/>
      <c r="N178" s="4"/>
    </row>
    <row r="179" spans="1:14" x14ac:dyDescent="0.25">
      <c r="A179" s="4"/>
      <c r="B179" s="55"/>
      <c r="C179" s="55"/>
      <c r="D179" s="7" t="s">
        <v>526</v>
      </c>
      <c r="E179" s="13" t="s">
        <v>527</v>
      </c>
      <c r="F179" s="13" t="s">
        <v>527</v>
      </c>
      <c r="G179" s="13"/>
      <c r="H179" s="13"/>
      <c r="I179" s="45">
        <v>0</v>
      </c>
      <c r="J179" s="46" t="s">
        <v>566</v>
      </c>
      <c r="K179" s="28"/>
      <c r="L179" s="28"/>
      <c r="M179" s="3" t="s">
        <v>528</v>
      </c>
      <c r="N179" s="4"/>
    </row>
    <row r="180" spans="1:14" x14ac:dyDescent="0.25">
      <c r="A180" s="4"/>
      <c r="B180" s="54"/>
      <c r="C180" s="54"/>
      <c r="D180" s="7" t="s">
        <v>110</v>
      </c>
      <c r="E180" s="13" t="s">
        <v>458</v>
      </c>
      <c r="F180" s="13" t="s">
        <v>458</v>
      </c>
      <c r="G180" s="13"/>
      <c r="H180" s="13"/>
      <c r="I180" s="45">
        <v>1500</v>
      </c>
      <c r="J180" s="46" t="s">
        <v>518</v>
      </c>
      <c r="K180" s="28"/>
      <c r="L180" s="28"/>
      <c r="M180" s="3"/>
      <c r="N180" s="4"/>
    </row>
    <row r="181" spans="1:14" x14ac:dyDescent="0.25">
      <c r="A181" s="4"/>
      <c r="B181" s="56" t="s">
        <v>10</v>
      </c>
      <c r="C181" s="64" t="s">
        <v>111</v>
      </c>
      <c r="D181" s="7" t="s">
        <v>112</v>
      </c>
      <c r="E181" s="13" t="s">
        <v>425</v>
      </c>
      <c r="F181" s="13" t="s">
        <v>425</v>
      </c>
      <c r="G181" s="13"/>
      <c r="H181" s="13"/>
      <c r="I181" s="45">
        <v>0</v>
      </c>
      <c r="J181" s="46" t="s">
        <v>564</v>
      </c>
      <c r="K181" s="28"/>
      <c r="L181" s="28"/>
      <c r="M181" s="3" t="s">
        <v>113</v>
      </c>
      <c r="N181" s="4"/>
    </row>
    <row r="182" spans="1:14" x14ac:dyDescent="0.25">
      <c r="A182" s="4"/>
      <c r="B182" s="55"/>
      <c r="C182" s="60"/>
      <c r="D182" s="7" t="s">
        <v>114</v>
      </c>
      <c r="E182" s="13" t="s">
        <v>447</v>
      </c>
      <c r="F182" s="13" t="s">
        <v>447</v>
      </c>
      <c r="G182" s="13"/>
      <c r="H182" s="13"/>
      <c r="I182" s="45">
        <v>0</v>
      </c>
      <c r="J182" s="46" t="s">
        <v>564</v>
      </c>
      <c r="K182" s="28"/>
      <c r="L182" s="28"/>
      <c r="M182" s="3" t="s">
        <v>115</v>
      </c>
      <c r="N182" s="4"/>
    </row>
    <row r="183" spans="1:14" x14ac:dyDescent="0.25">
      <c r="A183" s="4"/>
      <c r="B183" s="55"/>
      <c r="C183" s="64" t="s">
        <v>116</v>
      </c>
      <c r="D183" s="7" t="s">
        <v>521</v>
      </c>
      <c r="E183" s="13" t="s">
        <v>383</v>
      </c>
      <c r="F183" s="13" t="s">
        <v>402</v>
      </c>
      <c r="G183" s="13"/>
      <c r="H183" s="13"/>
      <c r="I183" s="45">
        <v>3000</v>
      </c>
      <c r="J183" s="49" t="s">
        <v>518</v>
      </c>
      <c r="K183" s="28"/>
      <c r="L183" s="28"/>
      <c r="M183" s="3"/>
      <c r="N183" s="4"/>
    </row>
    <row r="184" spans="1:14" x14ac:dyDescent="0.25">
      <c r="A184" s="4"/>
      <c r="B184" s="55"/>
      <c r="C184" s="60"/>
      <c r="D184" s="7" t="s">
        <v>326</v>
      </c>
      <c r="E184" s="13" t="s">
        <v>369</v>
      </c>
      <c r="F184" s="13" t="s">
        <v>369</v>
      </c>
      <c r="G184" s="13"/>
      <c r="H184" s="13"/>
      <c r="I184" s="45">
        <v>5000</v>
      </c>
      <c r="J184" s="46" t="s">
        <v>518</v>
      </c>
      <c r="K184" s="28"/>
      <c r="L184" s="28"/>
      <c r="M184" s="3"/>
      <c r="N184" s="4"/>
    </row>
    <row r="185" spans="1:14" x14ac:dyDescent="0.25">
      <c r="A185" s="4"/>
      <c r="B185" s="55"/>
      <c r="C185" s="60"/>
      <c r="D185" s="7" t="s">
        <v>117</v>
      </c>
      <c r="E185" s="13" t="s">
        <v>459</v>
      </c>
      <c r="F185" s="13" t="s">
        <v>459</v>
      </c>
      <c r="G185" s="13"/>
      <c r="H185" s="13"/>
      <c r="I185" s="45">
        <v>5000</v>
      </c>
      <c r="J185" s="46" t="s">
        <v>147</v>
      </c>
      <c r="K185" s="28"/>
      <c r="L185" s="28"/>
      <c r="M185" s="3"/>
      <c r="N185" s="4"/>
    </row>
    <row r="186" spans="1:14" x14ac:dyDescent="0.25">
      <c r="A186" s="4"/>
      <c r="B186" s="55"/>
      <c r="C186" s="64" t="s">
        <v>118</v>
      </c>
      <c r="D186" s="7" t="s">
        <v>255</v>
      </c>
      <c r="E186" s="13" t="s">
        <v>456</v>
      </c>
      <c r="F186" s="13" t="s">
        <v>456</v>
      </c>
      <c r="G186" s="13"/>
      <c r="H186" s="13"/>
      <c r="I186" s="45">
        <v>2000</v>
      </c>
      <c r="J186" s="46" t="s">
        <v>147</v>
      </c>
      <c r="K186" s="28"/>
      <c r="L186" s="28"/>
      <c r="M186" s="3"/>
      <c r="N186" s="4"/>
    </row>
    <row r="187" spans="1:14" x14ac:dyDescent="0.25">
      <c r="A187" s="4"/>
      <c r="B187" s="55"/>
      <c r="C187" s="60"/>
      <c r="D187" s="7" t="s">
        <v>256</v>
      </c>
      <c r="E187" s="13" t="s">
        <v>451</v>
      </c>
      <c r="F187" s="13" t="s">
        <v>451</v>
      </c>
      <c r="G187" s="13"/>
      <c r="H187" s="13"/>
      <c r="I187" s="45">
        <v>4500</v>
      </c>
      <c r="J187" s="46" t="s">
        <v>147</v>
      </c>
      <c r="K187" s="28"/>
      <c r="L187" s="28"/>
      <c r="M187" s="3"/>
      <c r="N187" s="4"/>
    </row>
    <row r="188" spans="1:14" x14ac:dyDescent="0.25">
      <c r="A188" s="4"/>
      <c r="B188" s="55"/>
      <c r="C188" s="60"/>
      <c r="D188" s="7" t="s">
        <v>119</v>
      </c>
      <c r="E188" s="13" t="s">
        <v>460</v>
      </c>
      <c r="F188" s="13" t="s">
        <v>461</v>
      </c>
      <c r="G188" s="13"/>
      <c r="H188" s="13"/>
      <c r="I188" s="45">
        <v>5000</v>
      </c>
      <c r="J188" s="46" t="s">
        <v>518</v>
      </c>
      <c r="K188" s="28"/>
      <c r="L188" s="28"/>
      <c r="M188" s="3"/>
      <c r="N188" s="4"/>
    </row>
    <row r="189" spans="1:14" x14ac:dyDescent="0.25">
      <c r="A189" s="4"/>
      <c r="B189" s="55"/>
      <c r="C189" s="60"/>
      <c r="D189" s="7" t="s">
        <v>325</v>
      </c>
      <c r="E189" s="13" t="s">
        <v>462</v>
      </c>
      <c r="F189" s="13" t="s">
        <v>462</v>
      </c>
      <c r="G189" s="13"/>
      <c r="H189" s="13"/>
      <c r="I189" s="45">
        <v>0</v>
      </c>
      <c r="J189" s="46" t="s">
        <v>566</v>
      </c>
      <c r="K189" s="28"/>
      <c r="L189" s="28"/>
      <c r="M189" s="3" t="s">
        <v>317</v>
      </c>
      <c r="N189" s="4"/>
    </row>
    <row r="190" spans="1:14" x14ac:dyDescent="0.25">
      <c r="A190" s="4"/>
      <c r="B190" s="55"/>
      <c r="C190" s="60"/>
      <c r="D190" s="7" t="s">
        <v>120</v>
      </c>
      <c r="E190" s="13" t="s">
        <v>463</v>
      </c>
      <c r="F190" s="13" t="s">
        <v>387</v>
      </c>
      <c r="G190" s="13"/>
      <c r="H190" s="13"/>
      <c r="I190" s="45">
        <v>2000</v>
      </c>
      <c r="J190" s="46" t="s">
        <v>518</v>
      </c>
      <c r="K190" s="28"/>
      <c r="L190" s="28"/>
      <c r="M190" s="3"/>
      <c r="N190" s="4"/>
    </row>
    <row r="191" spans="1:14" x14ac:dyDescent="0.25">
      <c r="A191" s="4"/>
      <c r="B191" s="55"/>
      <c r="C191" s="60"/>
      <c r="D191" s="7" t="s">
        <v>121</v>
      </c>
      <c r="E191" s="13" t="s">
        <v>391</v>
      </c>
      <c r="F191" s="13" t="s">
        <v>391</v>
      </c>
      <c r="G191" s="13"/>
      <c r="H191" s="13"/>
      <c r="I191" s="45">
        <v>0</v>
      </c>
      <c r="J191" s="46" t="s">
        <v>564</v>
      </c>
      <c r="K191" s="28"/>
      <c r="L191" s="28"/>
      <c r="M191" s="3" t="s">
        <v>519</v>
      </c>
      <c r="N191" s="4"/>
    </row>
    <row r="192" spans="1:14" x14ac:dyDescent="0.25">
      <c r="A192" s="4"/>
      <c r="B192" s="55"/>
      <c r="C192" s="64" t="s">
        <v>122</v>
      </c>
      <c r="D192" s="7" t="s">
        <v>123</v>
      </c>
      <c r="E192" s="13" t="s">
        <v>464</v>
      </c>
      <c r="F192" s="13" t="s">
        <v>464</v>
      </c>
      <c r="G192" s="13"/>
      <c r="H192" s="13"/>
      <c r="I192" s="45">
        <v>0</v>
      </c>
      <c r="J192" s="46" t="s">
        <v>566</v>
      </c>
      <c r="K192" s="28"/>
      <c r="L192" s="28"/>
      <c r="M192" s="3" t="s">
        <v>317</v>
      </c>
      <c r="N192" s="4"/>
    </row>
    <row r="193" spans="1:14" x14ac:dyDescent="0.25">
      <c r="A193" s="4"/>
      <c r="B193" s="55"/>
      <c r="C193" s="60"/>
      <c r="D193" s="7" t="s">
        <v>124</v>
      </c>
      <c r="E193" s="13" t="s">
        <v>460</v>
      </c>
      <c r="F193" s="13" t="s">
        <v>460</v>
      </c>
      <c r="G193" s="13"/>
      <c r="H193" s="13"/>
      <c r="I193" s="45">
        <v>2000</v>
      </c>
      <c r="J193" s="46" t="s">
        <v>518</v>
      </c>
      <c r="K193" s="28"/>
      <c r="L193" s="28"/>
      <c r="M193" s="3"/>
      <c r="N193" s="4"/>
    </row>
    <row r="194" spans="1:14" x14ac:dyDescent="0.25">
      <c r="A194" s="4"/>
      <c r="B194" s="55"/>
      <c r="C194" s="60"/>
      <c r="D194" s="7" t="s">
        <v>324</v>
      </c>
      <c r="E194" s="13" t="s">
        <v>465</v>
      </c>
      <c r="F194" s="13" t="s">
        <v>465</v>
      </c>
      <c r="G194" s="13"/>
      <c r="H194" s="13"/>
      <c r="I194" s="45">
        <v>1500</v>
      </c>
      <c r="J194" s="46" t="s">
        <v>518</v>
      </c>
      <c r="K194" s="28"/>
      <c r="L194" s="28"/>
      <c r="M194" s="3"/>
      <c r="N194" s="4"/>
    </row>
    <row r="195" spans="1:14" x14ac:dyDescent="0.25">
      <c r="A195" s="4"/>
      <c r="B195" s="55"/>
      <c r="C195" s="60"/>
      <c r="D195" s="7" t="s">
        <v>125</v>
      </c>
      <c r="E195" s="13" t="s">
        <v>466</v>
      </c>
      <c r="F195" s="13" t="s">
        <v>466</v>
      </c>
      <c r="G195" s="13"/>
      <c r="H195" s="13"/>
      <c r="I195" s="45">
        <v>0</v>
      </c>
      <c r="J195" s="46" t="s">
        <v>566</v>
      </c>
      <c r="K195" s="28"/>
      <c r="L195" s="28"/>
      <c r="M195" s="3" t="s">
        <v>520</v>
      </c>
      <c r="N195" s="4"/>
    </row>
    <row r="196" spans="1:14" x14ac:dyDescent="0.25">
      <c r="A196" s="4"/>
      <c r="B196" s="55"/>
      <c r="C196" s="60"/>
      <c r="D196" s="7" t="s">
        <v>323</v>
      </c>
      <c r="E196" s="13" t="s">
        <v>380</v>
      </c>
      <c r="F196" s="13" t="s">
        <v>380</v>
      </c>
      <c r="G196" s="13"/>
      <c r="H196" s="13"/>
      <c r="I196" s="45">
        <v>1500</v>
      </c>
      <c r="J196" s="46" t="s">
        <v>147</v>
      </c>
      <c r="K196" s="28"/>
      <c r="L196" s="28"/>
      <c r="M196" s="3"/>
      <c r="N196" s="4"/>
    </row>
    <row r="197" spans="1:14" x14ac:dyDescent="0.25">
      <c r="A197" s="4"/>
      <c r="B197" s="55"/>
      <c r="C197" s="64" t="s">
        <v>257</v>
      </c>
      <c r="D197" s="7" t="s">
        <v>342</v>
      </c>
      <c r="E197" s="13" t="s">
        <v>418</v>
      </c>
      <c r="F197" s="13" t="s">
        <v>418</v>
      </c>
      <c r="G197" s="13"/>
      <c r="H197" s="13"/>
      <c r="I197" s="45">
        <v>0</v>
      </c>
      <c r="J197" s="46" t="s">
        <v>566</v>
      </c>
      <c r="K197" s="28"/>
      <c r="L197" s="28"/>
      <c r="M197" s="3" t="s">
        <v>317</v>
      </c>
      <c r="N197" s="4"/>
    </row>
    <row r="198" spans="1:14" x14ac:dyDescent="0.25">
      <c r="A198" s="4"/>
      <c r="B198" s="55"/>
      <c r="C198" s="60"/>
      <c r="D198" s="7" t="s">
        <v>258</v>
      </c>
      <c r="E198" s="13" t="s">
        <v>458</v>
      </c>
      <c r="F198" s="13" t="s">
        <v>458</v>
      </c>
      <c r="G198" s="13"/>
      <c r="H198" s="13"/>
      <c r="I198" s="45">
        <v>5000</v>
      </c>
      <c r="J198" s="46" t="s">
        <v>147</v>
      </c>
      <c r="K198" s="28"/>
      <c r="L198" s="28"/>
      <c r="M198" s="4"/>
      <c r="N198" s="4"/>
    </row>
    <row r="199" spans="1:14" x14ac:dyDescent="0.25">
      <c r="A199" s="4"/>
      <c r="B199" s="55"/>
      <c r="C199" s="60"/>
      <c r="D199" s="7" t="s">
        <v>259</v>
      </c>
      <c r="E199" s="13" t="s">
        <v>417</v>
      </c>
      <c r="F199" s="13" t="s">
        <v>417</v>
      </c>
      <c r="G199" s="13"/>
      <c r="H199" s="13"/>
      <c r="I199" s="45">
        <v>3000</v>
      </c>
      <c r="J199" s="46" t="s">
        <v>147</v>
      </c>
      <c r="K199" s="28"/>
      <c r="L199" s="28"/>
      <c r="M199" s="4"/>
      <c r="N199" s="4"/>
    </row>
    <row r="200" spans="1:14" x14ac:dyDescent="0.25">
      <c r="A200" s="4"/>
      <c r="B200" s="55"/>
      <c r="C200" s="60"/>
      <c r="D200" s="7" t="s">
        <v>260</v>
      </c>
      <c r="E200" s="13" t="s">
        <v>400</v>
      </c>
      <c r="F200" s="13" t="s">
        <v>400</v>
      </c>
      <c r="G200" s="13"/>
      <c r="H200" s="13"/>
      <c r="I200" s="45">
        <v>1200</v>
      </c>
      <c r="J200" s="46" t="s">
        <v>147</v>
      </c>
      <c r="K200" s="28"/>
      <c r="L200" s="28"/>
      <c r="M200" s="4"/>
      <c r="N200" s="4"/>
    </row>
    <row r="201" spans="1:14" x14ac:dyDescent="0.25">
      <c r="A201" s="4"/>
      <c r="B201" s="55"/>
      <c r="C201" s="64" t="s">
        <v>261</v>
      </c>
      <c r="D201" s="7" t="s">
        <v>262</v>
      </c>
      <c r="E201" s="13" t="s">
        <v>467</v>
      </c>
      <c r="F201" s="13" t="s">
        <v>467</v>
      </c>
      <c r="G201" s="13"/>
      <c r="H201" s="13"/>
      <c r="I201" s="45">
        <v>800</v>
      </c>
      <c r="J201" s="46" t="s">
        <v>147</v>
      </c>
      <c r="K201" s="28"/>
      <c r="L201" s="28"/>
      <c r="M201" s="4"/>
      <c r="N201" s="4"/>
    </row>
    <row r="202" spans="1:14" x14ac:dyDescent="0.25">
      <c r="A202" s="4"/>
      <c r="B202" s="55"/>
      <c r="C202" s="60"/>
      <c r="D202" s="7" t="s">
        <v>302</v>
      </c>
      <c r="E202" s="13" t="s">
        <v>405</v>
      </c>
      <c r="F202" s="13" t="s">
        <v>405</v>
      </c>
      <c r="G202" s="13"/>
      <c r="H202" s="13"/>
      <c r="I202" s="45">
        <v>4000</v>
      </c>
      <c r="J202" s="46" t="s">
        <v>147</v>
      </c>
      <c r="K202" s="28"/>
      <c r="L202" s="28"/>
      <c r="M202" s="4"/>
      <c r="N202" s="4"/>
    </row>
    <row r="203" spans="1:14" x14ac:dyDescent="0.25">
      <c r="A203" s="4"/>
      <c r="B203" s="55"/>
      <c r="C203" s="60"/>
      <c r="D203" s="7" t="s">
        <v>263</v>
      </c>
      <c r="E203" s="13" t="s">
        <v>439</v>
      </c>
      <c r="F203" s="13" t="s">
        <v>439</v>
      </c>
      <c r="G203" s="13"/>
      <c r="H203" s="13"/>
      <c r="I203" s="45">
        <v>4000</v>
      </c>
      <c r="J203" s="46" t="s">
        <v>147</v>
      </c>
      <c r="K203" s="28"/>
      <c r="L203" s="28"/>
      <c r="M203" s="4"/>
      <c r="N203" s="4"/>
    </row>
    <row r="204" spans="1:14" x14ac:dyDescent="0.25">
      <c r="A204" s="4"/>
      <c r="B204" s="55"/>
      <c r="C204" s="64" t="s">
        <v>264</v>
      </c>
      <c r="D204" s="7" t="s">
        <v>265</v>
      </c>
      <c r="E204" s="13" t="s">
        <v>453</v>
      </c>
      <c r="F204" s="13" t="s">
        <v>462</v>
      </c>
      <c r="G204" s="13"/>
      <c r="H204" s="13"/>
      <c r="I204" s="45">
        <v>0</v>
      </c>
      <c r="J204" s="46" t="s">
        <v>566</v>
      </c>
      <c r="K204" s="28"/>
      <c r="L204" s="28"/>
      <c r="M204" s="4" t="s">
        <v>481</v>
      </c>
      <c r="N204" s="4"/>
    </row>
    <row r="205" spans="1:14" x14ac:dyDescent="0.25">
      <c r="A205" s="4"/>
      <c r="B205" s="55"/>
      <c r="C205" s="60"/>
      <c r="D205" s="7" t="s">
        <v>266</v>
      </c>
      <c r="E205" s="13" t="s">
        <v>372</v>
      </c>
      <c r="F205" s="13" t="s">
        <v>372</v>
      </c>
      <c r="G205" s="13"/>
      <c r="H205" s="13"/>
      <c r="I205" s="45">
        <v>500</v>
      </c>
      <c r="J205" s="46" t="s">
        <v>147</v>
      </c>
      <c r="K205" s="28"/>
      <c r="L205" s="28"/>
      <c r="M205" s="4"/>
      <c r="N205" s="4"/>
    </row>
    <row r="206" spans="1:14" x14ac:dyDescent="0.25">
      <c r="A206" s="4"/>
      <c r="B206" s="55"/>
      <c r="C206" s="60"/>
      <c r="D206" s="7" t="s">
        <v>267</v>
      </c>
      <c r="E206" s="13" t="s">
        <v>420</v>
      </c>
      <c r="F206" s="13" t="s">
        <v>465</v>
      </c>
      <c r="G206" s="13"/>
      <c r="H206" s="13"/>
      <c r="I206" s="45">
        <v>1000</v>
      </c>
      <c r="J206" s="46" t="s">
        <v>482</v>
      </c>
      <c r="K206" s="28"/>
      <c r="L206" s="28"/>
      <c r="M206" s="4"/>
      <c r="N206" s="4"/>
    </row>
    <row r="207" spans="1:14" x14ac:dyDescent="0.25">
      <c r="A207" s="4"/>
      <c r="B207" s="55"/>
      <c r="C207" s="60"/>
      <c r="D207" s="7" t="s">
        <v>524</v>
      </c>
      <c r="E207" s="13" t="s">
        <v>468</v>
      </c>
      <c r="F207" s="13" t="s">
        <v>468</v>
      </c>
      <c r="G207" s="13"/>
      <c r="H207" s="13"/>
      <c r="I207" s="45">
        <v>0</v>
      </c>
      <c r="J207" s="46" t="s">
        <v>564</v>
      </c>
      <c r="K207" s="28"/>
      <c r="L207" s="28"/>
      <c r="M207" s="4" t="s">
        <v>523</v>
      </c>
      <c r="N207" s="4"/>
    </row>
    <row r="208" spans="1:14" x14ac:dyDescent="0.25">
      <c r="A208" s="4"/>
      <c r="B208" s="55"/>
      <c r="C208" s="60"/>
      <c r="D208" s="7" t="s">
        <v>268</v>
      </c>
      <c r="E208" s="13" t="s">
        <v>377</v>
      </c>
      <c r="F208" s="13" t="s">
        <v>377</v>
      </c>
      <c r="G208" s="13"/>
      <c r="H208" s="13"/>
      <c r="I208" s="45">
        <v>0</v>
      </c>
      <c r="J208" s="46" t="s">
        <v>564</v>
      </c>
      <c r="K208" s="28"/>
      <c r="L208" s="28"/>
      <c r="M208" s="4" t="s">
        <v>517</v>
      </c>
      <c r="N208" s="4"/>
    </row>
    <row r="209" spans="1:14" x14ac:dyDescent="0.25">
      <c r="A209" s="4"/>
      <c r="B209" s="55"/>
      <c r="C209" s="60" t="s">
        <v>269</v>
      </c>
      <c r="D209" s="7" t="s">
        <v>270</v>
      </c>
      <c r="E209" s="13" t="s">
        <v>428</v>
      </c>
      <c r="F209" s="13" t="s">
        <v>428</v>
      </c>
      <c r="G209" s="13"/>
      <c r="H209" s="13"/>
      <c r="I209" s="45">
        <v>6000</v>
      </c>
      <c r="J209" s="48" t="s">
        <v>518</v>
      </c>
      <c r="K209" s="28"/>
      <c r="L209" s="28"/>
      <c r="M209" s="4"/>
      <c r="N209" s="4"/>
    </row>
    <row r="210" spans="1:14" x14ac:dyDescent="0.25">
      <c r="A210" s="4"/>
      <c r="B210" s="55"/>
      <c r="C210" s="60"/>
      <c r="D210" s="7" t="s">
        <v>271</v>
      </c>
      <c r="E210" s="13" t="s">
        <v>465</v>
      </c>
      <c r="F210" s="13" t="s">
        <v>465</v>
      </c>
      <c r="G210" s="13"/>
      <c r="H210" s="13"/>
      <c r="I210" s="45">
        <v>1600</v>
      </c>
      <c r="J210" s="46" t="s">
        <v>518</v>
      </c>
      <c r="K210" s="28"/>
      <c r="L210" s="28"/>
      <c r="M210" s="4"/>
      <c r="N210" s="4"/>
    </row>
    <row r="211" spans="1:14" x14ac:dyDescent="0.25">
      <c r="A211" s="4"/>
      <c r="B211" s="55"/>
      <c r="C211" s="60"/>
      <c r="D211" s="7" t="s">
        <v>272</v>
      </c>
      <c r="E211" s="13" t="s">
        <v>374</v>
      </c>
      <c r="F211" s="13" t="s">
        <v>374</v>
      </c>
      <c r="G211" s="13"/>
      <c r="H211" s="13"/>
      <c r="I211" s="45">
        <v>1600</v>
      </c>
      <c r="J211" s="46" t="s">
        <v>518</v>
      </c>
      <c r="K211" s="28"/>
      <c r="L211" s="28"/>
      <c r="M211" s="4"/>
      <c r="N211" s="4"/>
    </row>
    <row r="212" spans="1:14" x14ac:dyDescent="0.25">
      <c r="A212" s="4"/>
      <c r="B212" s="55"/>
      <c r="C212" s="60"/>
      <c r="D212" s="7" t="s">
        <v>273</v>
      </c>
      <c r="E212" s="13" t="s">
        <v>459</v>
      </c>
      <c r="F212" s="13" t="s">
        <v>459</v>
      </c>
      <c r="G212" s="13"/>
      <c r="H212" s="13"/>
      <c r="I212" s="45">
        <v>1500</v>
      </c>
      <c r="J212" s="46" t="s">
        <v>518</v>
      </c>
      <c r="K212" s="28"/>
      <c r="L212" s="28"/>
      <c r="M212" s="4"/>
      <c r="N212" s="4"/>
    </row>
    <row r="213" spans="1:14" x14ac:dyDescent="0.25">
      <c r="A213" s="4"/>
      <c r="B213" s="55"/>
      <c r="C213" s="60"/>
      <c r="D213" s="7" t="s">
        <v>274</v>
      </c>
      <c r="E213" s="13" t="s">
        <v>447</v>
      </c>
      <c r="F213" s="13" t="s">
        <v>447</v>
      </c>
      <c r="G213" s="13"/>
      <c r="H213" s="13"/>
      <c r="I213" s="45">
        <v>3000</v>
      </c>
      <c r="J213" s="46" t="s">
        <v>518</v>
      </c>
      <c r="K213" s="28"/>
      <c r="L213" s="28"/>
      <c r="M213" s="4"/>
      <c r="N213" s="4"/>
    </row>
    <row r="214" spans="1:14" x14ac:dyDescent="0.25">
      <c r="A214" s="4"/>
      <c r="B214" s="55"/>
      <c r="C214" s="60" t="s">
        <v>275</v>
      </c>
      <c r="D214" s="7" t="s">
        <v>559</v>
      </c>
      <c r="E214" s="13" t="s">
        <v>446</v>
      </c>
      <c r="F214" s="13" t="s">
        <v>446</v>
      </c>
      <c r="G214" s="13"/>
      <c r="H214" s="13"/>
      <c r="I214" s="45">
        <v>0</v>
      </c>
      <c r="J214" s="46" t="s">
        <v>566</v>
      </c>
      <c r="K214" s="28"/>
      <c r="L214" s="28"/>
      <c r="M214" s="4" t="s">
        <v>317</v>
      </c>
      <c r="N214" s="4"/>
    </row>
    <row r="215" spans="1:14" x14ac:dyDescent="0.25">
      <c r="A215" s="4"/>
      <c r="B215" s="55"/>
      <c r="C215" s="60"/>
      <c r="D215" s="7" t="s">
        <v>276</v>
      </c>
      <c r="E215" s="13" t="s">
        <v>369</v>
      </c>
      <c r="F215" s="13" t="s">
        <v>369</v>
      </c>
      <c r="G215" s="13"/>
      <c r="H215" s="13"/>
      <c r="I215" s="45">
        <v>3700</v>
      </c>
      <c r="J215" s="46" t="s">
        <v>147</v>
      </c>
      <c r="K215" s="28"/>
      <c r="L215" s="28"/>
      <c r="M215" s="4"/>
      <c r="N215" s="4"/>
    </row>
    <row r="216" spans="1:14" x14ac:dyDescent="0.25">
      <c r="A216" s="4"/>
      <c r="B216" s="54"/>
      <c r="C216" s="60"/>
      <c r="D216" s="7" t="s">
        <v>277</v>
      </c>
      <c r="E216" s="13" t="s">
        <v>399</v>
      </c>
      <c r="F216" s="13" t="s">
        <v>399</v>
      </c>
      <c r="G216" s="13"/>
      <c r="H216" s="13"/>
      <c r="I216" s="45">
        <v>3000</v>
      </c>
      <c r="J216" s="46" t="s">
        <v>147</v>
      </c>
      <c r="K216" s="28"/>
      <c r="L216" s="28"/>
      <c r="M216" s="4"/>
      <c r="N216" s="4"/>
    </row>
    <row r="217" spans="1:14" x14ac:dyDescent="0.25">
      <c r="A217" s="4"/>
      <c r="B217" s="56" t="s">
        <v>11</v>
      </c>
      <c r="C217" s="53" t="s">
        <v>127</v>
      </c>
      <c r="D217" s="7" t="s">
        <v>343</v>
      </c>
      <c r="E217" s="13" t="s">
        <v>469</v>
      </c>
      <c r="F217" s="13" t="s">
        <v>469</v>
      </c>
      <c r="G217" s="13"/>
      <c r="H217" s="13"/>
      <c r="I217" s="45">
        <v>0</v>
      </c>
      <c r="J217" s="46" t="s">
        <v>566</v>
      </c>
      <c r="K217" s="28"/>
      <c r="L217" s="28"/>
      <c r="M217" s="4" t="s">
        <v>317</v>
      </c>
      <c r="N217" s="4"/>
    </row>
    <row r="218" spans="1:14" x14ac:dyDescent="0.25">
      <c r="A218" s="4"/>
      <c r="B218" s="55"/>
      <c r="C218" s="54"/>
      <c r="D218" s="7" t="s">
        <v>128</v>
      </c>
      <c r="E218" s="13" t="s">
        <v>470</v>
      </c>
      <c r="F218" s="13" t="s">
        <v>470</v>
      </c>
      <c r="G218" s="13"/>
      <c r="H218" s="13"/>
      <c r="I218" s="45">
        <v>0</v>
      </c>
      <c r="J218" s="46" t="s">
        <v>564</v>
      </c>
      <c r="K218" s="28"/>
      <c r="L218" s="28"/>
      <c r="M218" s="3" t="s">
        <v>126</v>
      </c>
      <c r="N218" s="4"/>
    </row>
    <row r="219" spans="1:14" x14ac:dyDescent="0.25">
      <c r="A219" s="4"/>
      <c r="B219" s="55"/>
      <c r="C219" s="53" t="s">
        <v>132</v>
      </c>
      <c r="D219" s="7" t="s">
        <v>322</v>
      </c>
      <c r="E219" s="13" t="s">
        <v>448</v>
      </c>
      <c r="F219" s="13" t="s">
        <v>448</v>
      </c>
      <c r="G219" s="13"/>
      <c r="H219" s="13"/>
      <c r="I219" s="45">
        <v>2000</v>
      </c>
      <c r="J219" s="46" t="s">
        <v>147</v>
      </c>
      <c r="K219" s="28"/>
      <c r="L219" s="28"/>
      <c r="M219" s="3"/>
      <c r="N219" s="4"/>
    </row>
    <row r="220" spans="1:14" x14ac:dyDescent="0.25">
      <c r="A220" s="4"/>
      <c r="B220" s="55"/>
      <c r="C220" s="55"/>
      <c r="D220" s="7" t="s">
        <v>133</v>
      </c>
      <c r="E220" s="13" t="s">
        <v>471</v>
      </c>
      <c r="F220" s="13" t="s">
        <v>471</v>
      </c>
      <c r="G220" s="13"/>
      <c r="H220" s="13"/>
      <c r="I220" s="45">
        <v>1000</v>
      </c>
      <c r="J220" s="46" t="s">
        <v>147</v>
      </c>
      <c r="K220" s="28"/>
      <c r="L220" s="28"/>
      <c r="M220" s="3"/>
      <c r="N220" s="4"/>
    </row>
    <row r="221" spans="1:14" x14ac:dyDescent="0.25">
      <c r="A221" s="4"/>
      <c r="B221" s="55"/>
      <c r="C221" s="54"/>
      <c r="D221" s="7" t="s">
        <v>134</v>
      </c>
      <c r="E221" s="13" t="s">
        <v>428</v>
      </c>
      <c r="F221" s="13" t="s">
        <v>405</v>
      </c>
      <c r="G221" s="13"/>
      <c r="H221" s="13"/>
      <c r="I221" s="45">
        <v>2000</v>
      </c>
      <c r="J221" s="46" t="s">
        <v>147</v>
      </c>
      <c r="K221" s="28"/>
      <c r="L221" s="28"/>
      <c r="M221" s="3"/>
      <c r="N221" s="4"/>
    </row>
    <row r="222" spans="1:14" x14ac:dyDescent="0.25">
      <c r="A222" s="4"/>
      <c r="B222" s="55"/>
      <c r="C222" s="53" t="s">
        <v>206</v>
      </c>
      <c r="D222" s="7" t="s">
        <v>207</v>
      </c>
      <c r="E222" s="13" t="s">
        <v>439</v>
      </c>
      <c r="F222" s="13" t="s">
        <v>439</v>
      </c>
      <c r="G222" s="13"/>
      <c r="H222" s="13"/>
      <c r="I222" s="45">
        <v>0</v>
      </c>
      <c r="J222" s="46" t="s">
        <v>209</v>
      </c>
      <c r="K222" s="28"/>
      <c r="L222" s="28"/>
      <c r="M222" s="3" t="s">
        <v>335</v>
      </c>
      <c r="N222" s="4"/>
    </row>
    <row r="223" spans="1:14" x14ac:dyDescent="0.25">
      <c r="A223" s="4"/>
      <c r="B223" s="55"/>
      <c r="C223" s="61"/>
      <c r="D223" s="7" t="s">
        <v>338</v>
      </c>
      <c r="E223" s="13" t="s">
        <v>413</v>
      </c>
      <c r="F223" s="13" t="s">
        <v>413</v>
      </c>
      <c r="G223" s="13"/>
      <c r="H223" s="13"/>
      <c r="I223" s="45">
        <v>0</v>
      </c>
      <c r="J223" s="46" t="s">
        <v>566</v>
      </c>
      <c r="K223" s="28"/>
      <c r="L223" s="28"/>
      <c r="M223" s="3" t="s">
        <v>317</v>
      </c>
      <c r="N223" s="4"/>
    </row>
    <row r="224" spans="1:14" x14ac:dyDescent="0.25">
      <c r="A224" s="4"/>
      <c r="B224" s="55"/>
      <c r="C224" s="55"/>
      <c r="D224" s="7" t="s">
        <v>208</v>
      </c>
      <c r="E224" s="13" t="s">
        <v>447</v>
      </c>
      <c r="F224" s="13" t="s">
        <v>447</v>
      </c>
      <c r="G224" s="13"/>
      <c r="H224" s="13"/>
      <c r="I224" s="45">
        <v>1000</v>
      </c>
      <c r="J224" s="46" t="s">
        <v>147</v>
      </c>
      <c r="K224" s="28"/>
      <c r="L224" s="28"/>
      <c r="M224" s="3"/>
      <c r="N224" s="4"/>
    </row>
    <row r="225" spans="1:14" x14ac:dyDescent="0.25">
      <c r="A225" s="4"/>
      <c r="B225" s="55"/>
      <c r="C225" s="55"/>
      <c r="D225" s="7" t="s">
        <v>502</v>
      </c>
      <c r="E225" s="13" t="s">
        <v>372</v>
      </c>
      <c r="F225" s="13" t="s">
        <v>373</v>
      </c>
      <c r="G225" s="13"/>
      <c r="H225" s="13"/>
      <c r="I225" s="45">
        <v>0</v>
      </c>
      <c r="J225" s="46" t="s">
        <v>564</v>
      </c>
      <c r="K225" s="28"/>
      <c r="L225" s="28"/>
      <c r="M225" s="3" t="s">
        <v>503</v>
      </c>
      <c r="N225" s="4"/>
    </row>
    <row r="226" spans="1:14" x14ac:dyDescent="0.25">
      <c r="A226" s="4"/>
      <c r="B226" s="55"/>
      <c r="C226" s="54"/>
      <c r="D226" s="7" t="s">
        <v>210</v>
      </c>
      <c r="E226" s="13" t="s">
        <v>448</v>
      </c>
      <c r="F226" s="13" t="s">
        <v>449</v>
      </c>
      <c r="G226" s="13"/>
      <c r="H226" s="13"/>
      <c r="I226" s="45">
        <v>5000</v>
      </c>
      <c r="J226" s="46" t="s">
        <v>147</v>
      </c>
      <c r="K226" s="28"/>
      <c r="L226" s="28"/>
      <c r="M226" s="3"/>
      <c r="N226" s="4"/>
    </row>
    <row r="227" spans="1:14" x14ac:dyDescent="0.25">
      <c r="A227" s="4"/>
      <c r="B227" s="55"/>
      <c r="C227" s="53" t="s">
        <v>211</v>
      </c>
      <c r="D227" s="7" t="s">
        <v>212</v>
      </c>
      <c r="E227" s="13" t="s">
        <v>376</v>
      </c>
      <c r="F227" s="13" t="s">
        <v>376</v>
      </c>
      <c r="G227" s="13"/>
      <c r="H227" s="13"/>
      <c r="I227" s="45">
        <v>0</v>
      </c>
      <c r="J227" s="46" t="s">
        <v>566</v>
      </c>
      <c r="K227" s="28"/>
      <c r="L227" s="28"/>
      <c r="M227" s="3"/>
      <c r="N227" s="4"/>
    </row>
    <row r="228" spans="1:14" x14ac:dyDescent="0.25">
      <c r="A228" s="4"/>
      <c r="B228" s="55"/>
      <c r="C228" s="55"/>
      <c r="D228" s="7" t="s">
        <v>213</v>
      </c>
      <c r="E228" s="13" t="s">
        <v>405</v>
      </c>
      <c r="F228" s="13" t="s">
        <v>405</v>
      </c>
      <c r="G228" s="13"/>
      <c r="H228" s="13"/>
      <c r="I228" s="45">
        <v>0</v>
      </c>
      <c r="J228" s="46" t="s">
        <v>566</v>
      </c>
      <c r="K228" s="28"/>
      <c r="L228" s="28"/>
      <c r="M228" s="3" t="s">
        <v>362</v>
      </c>
      <c r="N228" s="4"/>
    </row>
    <row r="229" spans="1:14" x14ac:dyDescent="0.25">
      <c r="A229" s="4"/>
      <c r="B229" s="55"/>
      <c r="C229" s="55"/>
      <c r="D229" s="7" t="s">
        <v>214</v>
      </c>
      <c r="E229" s="13" t="s">
        <v>439</v>
      </c>
      <c r="F229" s="13" t="s">
        <v>439</v>
      </c>
      <c r="G229" s="13"/>
      <c r="H229" s="13"/>
      <c r="I229" s="45">
        <v>1000</v>
      </c>
      <c r="J229" s="46" t="s">
        <v>147</v>
      </c>
      <c r="K229" s="28"/>
      <c r="L229" s="28"/>
      <c r="M229" s="3"/>
      <c r="N229" s="4"/>
    </row>
    <row r="230" spans="1:14" x14ac:dyDescent="0.25">
      <c r="A230" s="4"/>
      <c r="B230" s="55"/>
      <c r="C230" s="55"/>
      <c r="D230" s="7" t="s">
        <v>215</v>
      </c>
      <c r="E230" s="13" t="s">
        <v>374</v>
      </c>
      <c r="F230" s="13" t="s">
        <v>432</v>
      </c>
      <c r="G230" s="13"/>
      <c r="H230" s="13"/>
      <c r="I230" s="45">
        <v>1000</v>
      </c>
      <c r="J230" s="46" t="s">
        <v>147</v>
      </c>
      <c r="K230" s="28"/>
      <c r="L230" s="28"/>
      <c r="M230" s="3"/>
      <c r="N230" s="4"/>
    </row>
    <row r="231" spans="1:14" x14ac:dyDescent="0.25">
      <c r="A231" s="4"/>
      <c r="B231" s="55"/>
      <c r="C231" s="54"/>
      <c r="D231" s="7" t="s">
        <v>311</v>
      </c>
      <c r="E231" s="13" t="s">
        <v>390</v>
      </c>
      <c r="F231" s="13" t="s">
        <v>390</v>
      </c>
      <c r="G231" s="13"/>
      <c r="H231" s="13"/>
      <c r="I231" s="45">
        <v>1000</v>
      </c>
      <c r="J231" s="46" t="s">
        <v>147</v>
      </c>
      <c r="K231" s="28"/>
      <c r="L231" s="28"/>
      <c r="M231" s="3"/>
      <c r="N231" s="4"/>
    </row>
    <row r="232" spans="1:14" x14ac:dyDescent="0.25">
      <c r="A232" s="4"/>
      <c r="B232" s="55"/>
      <c r="C232" s="53" t="s">
        <v>216</v>
      </c>
      <c r="D232" s="7" t="s">
        <v>312</v>
      </c>
      <c r="E232" s="13" t="s">
        <v>395</v>
      </c>
      <c r="F232" s="13" t="s">
        <v>395</v>
      </c>
      <c r="G232" s="13"/>
      <c r="H232" s="13"/>
      <c r="I232" s="45">
        <v>2000</v>
      </c>
      <c r="J232" s="46" t="s">
        <v>147</v>
      </c>
      <c r="K232" s="28"/>
      <c r="L232" s="28"/>
      <c r="M232" s="3"/>
      <c r="N232" s="4"/>
    </row>
    <row r="233" spans="1:14" x14ac:dyDescent="0.25">
      <c r="A233" s="4"/>
      <c r="B233" s="55"/>
      <c r="C233" s="55"/>
      <c r="D233" s="7" t="s">
        <v>313</v>
      </c>
      <c r="E233" s="13" t="s">
        <v>444</v>
      </c>
      <c r="F233" s="13" t="s">
        <v>444</v>
      </c>
      <c r="G233" s="13"/>
      <c r="H233" s="13"/>
      <c r="I233" s="45">
        <v>0</v>
      </c>
      <c r="J233" s="46" t="s">
        <v>564</v>
      </c>
      <c r="K233" s="28"/>
      <c r="L233" s="28"/>
      <c r="M233" s="3" t="s">
        <v>499</v>
      </c>
      <c r="N233" s="4"/>
    </row>
    <row r="234" spans="1:14" x14ac:dyDescent="0.25">
      <c r="A234" s="4"/>
      <c r="B234" s="55"/>
      <c r="C234" s="55"/>
      <c r="D234" s="7" t="s">
        <v>314</v>
      </c>
      <c r="E234" s="13" t="s">
        <v>472</v>
      </c>
      <c r="F234" s="13" t="s">
        <v>472</v>
      </c>
      <c r="G234" s="13"/>
      <c r="H234" s="13"/>
      <c r="I234" s="45">
        <v>2000</v>
      </c>
      <c r="J234" s="46" t="s">
        <v>147</v>
      </c>
      <c r="K234" s="28"/>
      <c r="L234" s="28"/>
      <c r="M234" s="3"/>
      <c r="N234" s="4"/>
    </row>
    <row r="235" spans="1:14" x14ac:dyDescent="0.25">
      <c r="A235" s="4"/>
      <c r="B235" s="54"/>
      <c r="C235" s="54"/>
      <c r="D235" s="7" t="s">
        <v>217</v>
      </c>
      <c r="E235" s="13" t="s">
        <v>463</v>
      </c>
      <c r="F235" s="13" t="s">
        <v>463</v>
      </c>
      <c r="G235" s="13"/>
      <c r="H235" s="13"/>
      <c r="I235" s="45">
        <v>3000</v>
      </c>
      <c r="J235" s="46" t="s">
        <v>147</v>
      </c>
      <c r="K235" s="28"/>
      <c r="L235" s="28"/>
      <c r="M235" s="3"/>
      <c r="N235" s="4"/>
    </row>
    <row r="236" spans="1:14" x14ac:dyDescent="0.25">
      <c r="A236" s="4"/>
      <c r="B236" s="56" t="s">
        <v>8</v>
      </c>
      <c r="C236" s="27" t="s">
        <v>553</v>
      </c>
      <c r="D236" s="7" t="s">
        <v>554</v>
      </c>
      <c r="E236" s="13" t="s">
        <v>555</v>
      </c>
      <c r="F236" s="13" t="s">
        <v>556</v>
      </c>
      <c r="G236" s="13"/>
      <c r="H236" s="13"/>
      <c r="I236" s="45">
        <v>1200</v>
      </c>
      <c r="J236" s="46" t="s">
        <v>147</v>
      </c>
      <c r="K236" s="28"/>
      <c r="L236" s="28"/>
      <c r="M236" s="3"/>
      <c r="N236" s="4"/>
    </row>
    <row r="237" spans="1:14" x14ac:dyDescent="0.25">
      <c r="A237" s="4"/>
      <c r="B237" s="55"/>
      <c r="C237" s="53" t="s">
        <v>135</v>
      </c>
      <c r="D237" s="7" t="s">
        <v>320</v>
      </c>
      <c r="E237" s="13" t="s">
        <v>400</v>
      </c>
      <c r="F237" s="13" t="s">
        <v>400</v>
      </c>
      <c r="G237" s="13"/>
      <c r="H237" s="13"/>
      <c r="I237" s="45">
        <v>0</v>
      </c>
      <c r="J237" s="46" t="s">
        <v>564</v>
      </c>
      <c r="K237" s="28"/>
      <c r="L237" s="28"/>
      <c r="M237" s="3"/>
      <c r="N237" s="4"/>
    </row>
    <row r="238" spans="1:14" x14ac:dyDescent="0.25">
      <c r="A238" s="4"/>
      <c r="B238" s="55"/>
      <c r="C238" s="55"/>
      <c r="D238" s="7" t="s">
        <v>320</v>
      </c>
      <c r="E238" s="13" t="s">
        <v>395</v>
      </c>
      <c r="F238" s="13" t="s">
        <v>395</v>
      </c>
      <c r="G238" s="13"/>
      <c r="H238" s="13"/>
      <c r="I238" s="45">
        <v>0</v>
      </c>
      <c r="J238" s="46" t="s">
        <v>564</v>
      </c>
      <c r="K238" s="28"/>
      <c r="L238" s="28"/>
      <c r="M238" s="3" t="s">
        <v>551</v>
      </c>
      <c r="N238" s="4"/>
    </row>
    <row r="239" spans="1:14" x14ac:dyDescent="0.25">
      <c r="A239" s="4"/>
      <c r="B239" s="55"/>
      <c r="C239" s="55"/>
      <c r="D239" s="7" t="s">
        <v>319</v>
      </c>
      <c r="E239" s="13" t="s">
        <v>380</v>
      </c>
      <c r="F239" s="13" t="s">
        <v>380</v>
      </c>
      <c r="G239" s="13"/>
      <c r="H239" s="13"/>
      <c r="I239" s="45">
        <v>0</v>
      </c>
      <c r="J239" s="46" t="s">
        <v>564</v>
      </c>
      <c r="K239" s="28"/>
      <c r="L239" s="28"/>
      <c r="M239" s="3" t="s">
        <v>550</v>
      </c>
      <c r="N239" s="4"/>
    </row>
    <row r="240" spans="1:14" x14ac:dyDescent="0.25">
      <c r="A240" s="4"/>
      <c r="B240" s="55"/>
      <c r="C240" s="55"/>
      <c r="D240" s="7" t="s">
        <v>136</v>
      </c>
      <c r="E240" s="14" t="s">
        <v>420</v>
      </c>
      <c r="F240" s="14" t="s">
        <v>420</v>
      </c>
      <c r="G240" s="14"/>
      <c r="H240" s="14"/>
      <c r="I240" s="45">
        <v>0</v>
      </c>
      <c r="J240" s="46" t="s">
        <v>564</v>
      </c>
      <c r="K240" s="28"/>
      <c r="L240" s="28"/>
      <c r="M240" s="3" t="s">
        <v>549</v>
      </c>
      <c r="N240" s="4"/>
    </row>
    <row r="241" spans="1:14" x14ac:dyDescent="0.25">
      <c r="A241" s="4"/>
      <c r="B241" s="55"/>
      <c r="C241" s="55"/>
      <c r="D241" s="7" t="s">
        <v>136</v>
      </c>
      <c r="E241" s="14" t="s">
        <v>417</v>
      </c>
      <c r="F241" s="14" t="s">
        <v>417</v>
      </c>
      <c r="G241" s="14"/>
      <c r="H241" s="14"/>
      <c r="I241" s="45">
        <v>0</v>
      </c>
      <c r="J241" s="46" t="s">
        <v>564</v>
      </c>
      <c r="K241" s="28"/>
      <c r="L241" s="28"/>
      <c r="M241" s="3" t="s">
        <v>549</v>
      </c>
      <c r="N241" s="4"/>
    </row>
    <row r="242" spans="1:14" x14ac:dyDescent="0.25">
      <c r="A242" s="4"/>
      <c r="B242" s="55"/>
      <c r="C242" s="55"/>
      <c r="D242" s="7" t="s">
        <v>136</v>
      </c>
      <c r="E242" s="14" t="s">
        <v>394</v>
      </c>
      <c r="F242" s="14" t="s">
        <v>394</v>
      </c>
      <c r="G242" s="14"/>
      <c r="H242" s="14"/>
      <c r="I242" s="45">
        <v>0</v>
      </c>
      <c r="J242" s="46" t="s">
        <v>564</v>
      </c>
      <c r="K242" s="28"/>
      <c r="L242" s="28"/>
      <c r="M242" s="3" t="s">
        <v>549</v>
      </c>
      <c r="N242" s="4"/>
    </row>
    <row r="243" spans="1:14" x14ac:dyDescent="0.25">
      <c r="A243" s="4"/>
      <c r="B243" s="55"/>
      <c r="C243" s="54"/>
      <c r="D243" s="7" t="s">
        <v>136</v>
      </c>
      <c r="E243" s="13" t="s">
        <v>453</v>
      </c>
      <c r="F243" s="13" t="s">
        <v>453</v>
      </c>
      <c r="G243" s="13"/>
      <c r="H243" s="13"/>
      <c r="I243" s="45">
        <v>0</v>
      </c>
      <c r="J243" s="46" t="s">
        <v>564</v>
      </c>
      <c r="K243" s="28"/>
      <c r="L243" s="28"/>
      <c r="M243" s="3" t="s">
        <v>549</v>
      </c>
      <c r="N243" s="4"/>
    </row>
    <row r="244" spans="1:14" x14ac:dyDescent="0.25">
      <c r="A244" s="4"/>
      <c r="B244" s="55"/>
      <c r="C244" s="64" t="s">
        <v>137</v>
      </c>
      <c r="D244" s="7" t="s">
        <v>138</v>
      </c>
      <c r="E244" s="13" t="s">
        <v>395</v>
      </c>
      <c r="F244" s="13" t="s">
        <v>395</v>
      </c>
      <c r="G244" s="13"/>
      <c r="H244" s="13"/>
      <c r="I244" s="45">
        <v>0</v>
      </c>
      <c r="J244" s="46"/>
      <c r="K244" s="28"/>
      <c r="L244" s="28"/>
      <c r="M244" s="3" t="s">
        <v>548</v>
      </c>
      <c r="N244" s="4"/>
    </row>
    <row r="245" spans="1:14" x14ac:dyDescent="0.25">
      <c r="A245" s="4"/>
      <c r="B245" s="55"/>
      <c r="C245" s="60"/>
      <c r="D245" s="7" t="s">
        <v>139</v>
      </c>
      <c r="E245" s="13" t="s">
        <v>391</v>
      </c>
      <c r="F245" s="13" t="s">
        <v>391</v>
      </c>
      <c r="G245" s="13"/>
      <c r="H245" s="13"/>
      <c r="I245" s="45">
        <v>2000</v>
      </c>
      <c r="J245" s="46" t="s">
        <v>547</v>
      </c>
      <c r="K245" s="28"/>
      <c r="L245" s="28"/>
      <c r="M245" s="3"/>
      <c r="N245" s="4"/>
    </row>
    <row r="246" spans="1:14" x14ac:dyDescent="0.25">
      <c r="A246" s="4"/>
      <c r="B246" s="55"/>
      <c r="C246" s="60"/>
      <c r="D246" s="7" t="s">
        <v>140</v>
      </c>
      <c r="E246" s="13" t="s">
        <v>372</v>
      </c>
      <c r="F246" s="13" t="s">
        <v>372</v>
      </c>
      <c r="G246" s="13"/>
      <c r="H246" s="13"/>
      <c r="I246" s="45">
        <v>150</v>
      </c>
      <c r="J246" s="46" t="s">
        <v>552</v>
      </c>
      <c r="K246" s="28"/>
      <c r="L246" s="28"/>
      <c r="M246" s="3"/>
      <c r="N246" s="4"/>
    </row>
    <row r="247" spans="1:14" x14ac:dyDescent="0.25">
      <c r="A247" s="4"/>
      <c r="B247" s="55"/>
      <c r="C247" s="64" t="s">
        <v>141</v>
      </c>
      <c r="D247" s="7" t="s">
        <v>279</v>
      </c>
      <c r="E247" s="13" t="s">
        <v>450</v>
      </c>
      <c r="F247" s="13" t="s">
        <v>428</v>
      </c>
      <c r="G247" s="13"/>
      <c r="H247" s="13"/>
      <c r="I247" s="45">
        <v>2000</v>
      </c>
      <c r="J247" s="46" t="s">
        <v>518</v>
      </c>
      <c r="K247" s="28"/>
      <c r="L247" s="28"/>
      <c r="M247" s="3"/>
      <c r="N247" s="4"/>
    </row>
    <row r="248" spans="1:14" x14ac:dyDescent="0.25">
      <c r="A248" s="4"/>
      <c r="B248" s="55"/>
      <c r="C248" s="60"/>
      <c r="D248" s="7" t="s">
        <v>280</v>
      </c>
      <c r="E248" s="13" t="s">
        <v>372</v>
      </c>
      <c r="F248" s="13" t="s">
        <v>372</v>
      </c>
      <c r="G248" s="13"/>
      <c r="H248" s="13"/>
      <c r="I248" s="45">
        <v>1000</v>
      </c>
      <c r="J248" s="46" t="s">
        <v>547</v>
      </c>
      <c r="K248" s="28"/>
      <c r="L248" s="28"/>
      <c r="M248" s="3"/>
      <c r="N248" s="4"/>
    </row>
    <row r="249" spans="1:14" x14ac:dyDescent="0.25">
      <c r="A249" s="4"/>
      <c r="B249" s="55"/>
      <c r="C249" s="60"/>
      <c r="D249" s="7" t="s">
        <v>287</v>
      </c>
      <c r="E249" s="13" t="s">
        <v>429</v>
      </c>
      <c r="F249" s="13" t="s">
        <v>429</v>
      </c>
      <c r="G249" s="13"/>
      <c r="H249" s="13"/>
      <c r="I249" s="45">
        <v>1500</v>
      </c>
      <c r="J249" s="46" t="s">
        <v>518</v>
      </c>
      <c r="K249" s="28"/>
      <c r="L249" s="28"/>
      <c r="M249" s="3"/>
      <c r="N249" s="4"/>
    </row>
    <row r="250" spans="1:14" x14ac:dyDescent="0.25">
      <c r="A250" s="4"/>
      <c r="B250" s="55"/>
      <c r="C250" s="60"/>
      <c r="D250" s="7" t="s">
        <v>288</v>
      </c>
      <c r="E250" s="14" t="s">
        <v>432</v>
      </c>
      <c r="F250" s="14" t="s">
        <v>432</v>
      </c>
      <c r="G250" s="14"/>
      <c r="H250" s="14"/>
      <c r="I250" s="45">
        <v>1600</v>
      </c>
      <c r="J250" s="46" t="s">
        <v>147</v>
      </c>
      <c r="K250" s="28"/>
      <c r="L250" s="28"/>
      <c r="M250" s="3"/>
      <c r="N250" s="4"/>
    </row>
    <row r="251" spans="1:14" x14ac:dyDescent="0.25">
      <c r="A251" s="4"/>
      <c r="B251" s="55"/>
      <c r="C251" s="60"/>
      <c r="D251" s="7" t="s">
        <v>291</v>
      </c>
      <c r="E251" s="14" t="s">
        <v>380</v>
      </c>
      <c r="F251" s="14" t="s">
        <v>380</v>
      </c>
      <c r="G251" s="14"/>
      <c r="H251" s="14"/>
      <c r="I251" s="45">
        <v>1800</v>
      </c>
      <c r="J251" s="46" t="s">
        <v>147</v>
      </c>
      <c r="K251" s="28"/>
      <c r="L251" s="28"/>
      <c r="M251" s="3"/>
      <c r="N251" s="4"/>
    </row>
    <row r="252" spans="1:14" x14ac:dyDescent="0.25">
      <c r="A252" s="4"/>
      <c r="B252" s="55"/>
      <c r="C252" s="60"/>
      <c r="D252" s="7" t="s">
        <v>298</v>
      </c>
      <c r="E252" s="14" t="s">
        <v>446</v>
      </c>
      <c r="F252" s="14" t="s">
        <v>446</v>
      </c>
      <c r="G252" s="14"/>
      <c r="H252" s="14"/>
      <c r="I252" s="45">
        <v>1000</v>
      </c>
      <c r="J252" s="46" t="s">
        <v>147</v>
      </c>
      <c r="K252" s="28"/>
      <c r="L252" s="28"/>
      <c r="M252" s="3"/>
      <c r="N252" s="4"/>
    </row>
    <row r="253" spans="1:14" x14ac:dyDescent="0.25">
      <c r="A253" s="4"/>
      <c r="B253" s="55"/>
      <c r="C253" s="60"/>
      <c r="D253" s="7" t="s">
        <v>297</v>
      </c>
      <c r="E253" s="14" t="s">
        <v>459</v>
      </c>
      <c r="F253" s="14" t="s">
        <v>459</v>
      </c>
      <c r="G253" s="14"/>
      <c r="H253" s="14"/>
      <c r="I253" s="45">
        <v>0</v>
      </c>
      <c r="J253" s="46" t="s">
        <v>564</v>
      </c>
      <c r="K253" s="28"/>
      <c r="L253" s="28"/>
      <c r="M253" s="3" t="s">
        <v>364</v>
      </c>
      <c r="N253" s="4"/>
    </row>
    <row r="254" spans="1:14" x14ac:dyDescent="0.25">
      <c r="A254" s="4"/>
      <c r="B254" s="55"/>
      <c r="C254" s="60"/>
      <c r="D254" s="7" t="s">
        <v>290</v>
      </c>
      <c r="E254" s="14" t="s">
        <v>427</v>
      </c>
      <c r="F254" s="14" t="s">
        <v>391</v>
      </c>
      <c r="G254" s="14"/>
      <c r="H254" s="14"/>
      <c r="I254" s="45">
        <v>1600</v>
      </c>
      <c r="J254" s="46" t="s">
        <v>147</v>
      </c>
      <c r="K254" s="28"/>
      <c r="L254" s="28"/>
      <c r="M254" s="3"/>
      <c r="N254" s="4"/>
    </row>
    <row r="255" spans="1:14" x14ac:dyDescent="0.25">
      <c r="A255" s="4"/>
      <c r="B255" s="55"/>
      <c r="C255" s="60"/>
      <c r="D255" s="7" t="s">
        <v>289</v>
      </c>
      <c r="E255" s="14" t="s">
        <v>473</v>
      </c>
      <c r="F255" s="14" t="s">
        <v>479</v>
      </c>
      <c r="G255" s="14"/>
      <c r="H255" s="14"/>
      <c r="I255" s="45">
        <v>1800</v>
      </c>
      <c r="J255" s="46" t="s">
        <v>518</v>
      </c>
      <c r="K255" s="28"/>
      <c r="L255" s="28"/>
      <c r="M255" s="3"/>
      <c r="N255" s="4"/>
    </row>
    <row r="256" spans="1:14" x14ac:dyDescent="0.25">
      <c r="A256" s="4"/>
      <c r="B256" s="55"/>
      <c r="C256" s="60"/>
      <c r="D256" s="7" t="s">
        <v>281</v>
      </c>
      <c r="E256" s="13" t="s">
        <v>454</v>
      </c>
      <c r="F256" s="13" t="s">
        <v>456</v>
      </c>
      <c r="G256" s="13"/>
      <c r="H256" s="13"/>
      <c r="I256" s="45">
        <v>600</v>
      </c>
      <c r="J256" s="46" t="s">
        <v>147</v>
      </c>
      <c r="K256" s="28"/>
      <c r="L256" s="28"/>
      <c r="M256" s="3"/>
      <c r="N256" s="4"/>
    </row>
    <row r="257" spans="1:14" x14ac:dyDescent="0.25">
      <c r="A257" s="4"/>
      <c r="B257" s="55"/>
      <c r="C257" s="60"/>
      <c r="D257" s="7" t="s">
        <v>142</v>
      </c>
      <c r="E257" s="13" t="s">
        <v>447</v>
      </c>
      <c r="F257" s="13" t="s">
        <v>447</v>
      </c>
      <c r="G257" s="13"/>
      <c r="H257" s="13"/>
      <c r="I257" s="45">
        <v>0</v>
      </c>
      <c r="J257" s="46" t="s">
        <v>564</v>
      </c>
      <c r="K257" s="28"/>
      <c r="L257" s="28"/>
      <c r="M257" s="3" t="s">
        <v>143</v>
      </c>
      <c r="N257" s="4"/>
    </row>
    <row r="258" spans="1:14" x14ac:dyDescent="0.25">
      <c r="A258" s="4"/>
      <c r="B258" s="55"/>
      <c r="C258" s="64" t="s">
        <v>144</v>
      </c>
      <c r="D258" s="7" t="s">
        <v>286</v>
      </c>
      <c r="E258" s="13" t="s">
        <v>420</v>
      </c>
      <c r="F258" s="13" t="s">
        <v>420</v>
      </c>
      <c r="G258" s="13"/>
      <c r="H258" s="13"/>
      <c r="I258" s="45">
        <v>500</v>
      </c>
      <c r="J258" s="46" t="s">
        <v>518</v>
      </c>
      <c r="K258" s="28"/>
      <c r="L258" s="28"/>
      <c r="M258" s="3"/>
      <c r="N258" s="4"/>
    </row>
    <row r="259" spans="1:14" x14ac:dyDescent="0.25">
      <c r="A259" s="4"/>
      <c r="B259" s="55"/>
      <c r="C259" s="60"/>
      <c r="D259" s="7" t="s">
        <v>145</v>
      </c>
      <c r="E259" s="15" t="s">
        <v>374</v>
      </c>
      <c r="F259" s="15" t="s">
        <v>374</v>
      </c>
      <c r="G259" s="15"/>
      <c r="H259" s="15"/>
      <c r="I259" s="45">
        <v>600</v>
      </c>
      <c r="J259" s="46" t="s">
        <v>518</v>
      </c>
      <c r="K259" s="28"/>
      <c r="L259" s="28"/>
      <c r="M259" s="3"/>
      <c r="N259" s="4"/>
    </row>
    <row r="260" spans="1:14" x14ac:dyDescent="0.25">
      <c r="A260" s="4"/>
      <c r="B260" s="55"/>
      <c r="C260" s="64" t="s">
        <v>282</v>
      </c>
      <c r="D260" s="7" t="s">
        <v>283</v>
      </c>
      <c r="E260" s="14" t="s">
        <v>474</v>
      </c>
      <c r="F260" s="14" t="s">
        <v>474</v>
      </c>
      <c r="G260" s="14"/>
      <c r="H260" s="14"/>
      <c r="I260" s="45">
        <v>1600</v>
      </c>
      <c r="J260" s="46" t="s">
        <v>518</v>
      </c>
      <c r="K260" s="28"/>
      <c r="L260" s="28"/>
      <c r="M260" s="4"/>
      <c r="N260" s="4"/>
    </row>
    <row r="261" spans="1:14" x14ac:dyDescent="0.25">
      <c r="A261" s="4"/>
      <c r="B261" s="55"/>
      <c r="C261" s="60"/>
      <c r="D261" s="7" t="s">
        <v>284</v>
      </c>
      <c r="E261" s="16" t="s">
        <v>466</v>
      </c>
      <c r="F261" s="16" t="s">
        <v>466</v>
      </c>
      <c r="G261" s="16"/>
      <c r="H261" s="16"/>
      <c r="I261" s="45">
        <v>1500</v>
      </c>
      <c r="J261" s="46" t="s">
        <v>147</v>
      </c>
      <c r="K261" s="28"/>
      <c r="L261" s="28"/>
      <c r="M261" s="4"/>
      <c r="N261" s="4"/>
    </row>
    <row r="262" spans="1:14" x14ac:dyDescent="0.25">
      <c r="A262" s="4"/>
      <c r="B262" s="55"/>
      <c r="C262" s="60"/>
      <c r="D262" s="7" t="s">
        <v>285</v>
      </c>
      <c r="E262" s="14" t="s">
        <v>415</v>
      </c>
      <c r="F262" s="14" t="s">
        <v>416</v>
      </c>
      <c r="G262" s="14"/>
      <c r="H262" s="14"/>
      <c r="I262" s="45">
        <v>2000</v>
      </c>
      <c r="J262" s="46" t="s">
        <v>147</v>
      </c>
      <c r="K262" s="28"/>
      <c r="L262" s="28"/>
      <c r="M262" s="4"/>
      <c r="N262" s="4"/>
    </row>
    <row r="263" spans="1:14" x14ac:dyDescent="0.25">
      <c r="A263" s="4"/>
      <c r="B263" s="55"/>
      <c r="C263" s="60"/>
      <c r="D263" s="7" t="s">
        <v>292</v>
      </c>
      <c r="E263" s="14" t="s">
        <v>378</v>
      </c>
      <c r="F263" s="14" t="s">
        <v>431</v>
      </c>
      <c r="G263" s="14"/>
      <c r="H263" s="14"/>
      <c r="I263" s="45">
        <v>2000</v>
      </c>
      <c r="J263" s="46" t="s">
        <v>147</v>
      </c>
      <c r="K263" s="28"/>
      <c r="L263" s="28"/>
      <c r="M263" s="4"/>
      <c r="N263" s="4"/>
    </row>
    <row r="264" spans="1:14" x14ac:dyDescent="0.25">
      <c r="A264" s="4"/>
      <c r="B264" s="55"/>
      <c r="C264" s="60" t="s">
        <v>293</v>
      </c>
      <c r="D264" s="7" t="s">
        <v>294</v>
      </c>
      <c r="E264" s="14" t="s">
        <v>428</v>
      </c>
      <c r="F264" s="14" t="s">
        <v>428</v>
      </c>
      <c r="G264" s="14"/>
      <c r="H264" s="14"/>
      <c r="I264" s="45">
        <v>1600</v>
      </c>
      <c r="J264" s="46" t="s">
        <v>147</v>
      </c>
      <c r="K264" s="28"/>
      <c r="L264" s="28"/>
      <c r="M264" s="4"/>
      <c r="N264" s="38"/>
    </row>
    <row r="265" spans="1:14" x14ac:dyDescent="0.25">
      <c r="A265" s="4"/>
      <c r="B265" s="55"/>
      <c r="C265" s="60"/>
      <c r="D265" s="7" t="s">
        <v>295</v>
      </c>
      <c r="E265" s="14" t="s">
        <v>391</v>
      </c>
      <c r="F265" s="14" t="s">
        <v>391</v>
      </c>
      <c r="G265" s="14"/>
      <c r="H265" s="14"/>
      <c r="I265" s="45">
        <v>1600</v>
      </c>
      <c r="J265" s="46" t="s">
        <v>147</v>
      </c>
      <c r="K265" s="28"/>
      <c r="L265" s="28"/>
      <c r="M265" s="36"/>
      <c r="N265" s="3"/>
    </row>
    <row r="266" spans="1:14" x14ac:dyDescent="0.25">
      <c r="A266" s="33"/>
      <c r="B266" s="54"/>
      <c r="C266" s="63"/>
      <c r="D266" s="7" t="s">
        <v>296</v>
      </c>
      <c r="E266" s="14" t="s">
        <v>475</v>
      </c>
      <c r="F266" s="14" t="s">
        <v>424</v>
      </c>
      <c r="G266" s="14"/>
      <c r="H266" s="14"/>
      <c r="I266" s="45">
        <v>3000</v>
      </c>
      <c r="J266" s="46" t="s">
        <v>147</v>
      </c>
      <c r="K266" s="28"/>
      <c r="L266" s="28"/>
      <c r="M266" s="36"/>
      <c r="N266" s="4"/>
    </row>
    <row r="267" spans="1:14" x14ac:dyDescent="0.25">
      <c r="A267" s="21"/>
      <c r="B267" s="27" t="s">
        <v>351</v>
      </c>
      <c r="C267" s="19"/>
      <c r="D267" s="19"/>
      <c r="E267" s="20"/>
      <c r="F267" s="20"/>
      <c r="G267" s="13"/>
      <c r="H267" s="20"/>
      <c r="I267" s="45">
        <f>SUM(I17:I266)</f>
        <v>496450</v>
      </c>
      <c r="J267" s="43"/>
      <c r="K267" s="28"/>
      <c r="L267" s="19" t="s">
        <v>366</v>
      </c>
      <c r="M267" s="37"/>
      <c r="N267" s="21"/>
    </row>
    <row r="268" spans="1:14" x14ac:dyDescent="0.25">
      <c r="L268" s="18"/>
    </row>
    <row r="269" spans="1:14" x14ac:dyDescent="0.25">
      <c r="L269" s="18"/>
    </row>
    <row r="270" spans="1:14" x14ac:dyDescent="0.25">
      <c r="L270" s="18"/>
    </row>
    <row r="271" spans="1:14" x14ac:dyDescent="0.25">
      <c r="L271" s="18"/>
    </row>
    <row r="272" spans="1:14" x14ac:dyDescent="0.25">
      <c r="L272" s="18"/>
    </row>
    <row r="273" spans="2:12" x14ac:dyDescent="0.25">
      <c r="L273" s="18"/>
    </row>
    <row r="274" spans="2:12" x14ac:dyDescent="0.25">
      <c r="L274" s="18"/>
    </row>
    <row r="275" spans="2:12" x14ac:dyDescent="0.25">
      <c r="L275" s="18"/>
    </row>
    <row r="276" spans="2:12" x14ac:dyDescent="0.25">
      <c r="L276" s="18"/>
    </row>
    <row r="277" spans="2:12" x14ac:dyDescent="0.25">
      <c r="L277" s="18"/>
    </row>
    <row r="278" spans="2:12" x14ac:dyDescent="0.25">
      <c r="D278" s="32"/>
      <c r="E278" s="34"/>
      <c r="L278" s="18"/>
    </row>
    <row r="279" spans="2:12" x14ac:dyDescent="0.25">
      <c r="D279" s="35"/>
      <c r="E279" s="34"/>
      <c r="L279" s="18"/>
    </row>
    <row r="280" spans="2:12" x14ac:dyDescent="0.25">
      <c r="B280"/>
      <c r="D280" s="32"/>
      <c r="E280" s="34"/>
      <c r="L280" s="18"/>
    </row>
    <row r="281" spans="2:12" x14ac:dyDescent="0.25">
      <c r="B281"/>
      <c r="C281"/>
      <c r="D281"/>
      <c r="L281" s="18"/>
    </row>
    <row r="282" spans="2:12" x14ac:dyDescent="0.25">
      <c r="B282"/>
      <c r="C282"/>
      <c r="D282"/>
      <c r="L282" s="18"/>
    </row>
    <row r="283" spans="2:12" x14ac:dyDescent="0.25">
      <c r="B283"/>
      <c r="C283"/>
      <c r="D283"/>
      <c r="E283" s="25"/>
      <c r="L283" s="18"/>
    </row>
    <row r="284" spans="2:12" x14ac:dyDescent="0.25">
      <c r="B284"/>
      <c r="C284"/>
      <c r="D284"/>
      <c r="L284" s="18"/>
    </row>
    <row r="285" spans="2:12" x14ac:dyDescent="0.25">
      <c r="B285"/>
      <c r="C285"/>
      <c r="D285"/>
      <c r="L285" s="18"/>
    </row>
    <row r="286" spans="2:12" x14ac:dyDescent="0.25">
      <c r="B286"/>
      <c r="C286"/>
      <c r="D286"/>
      <c r="L286" s="18"/>
    </row>
    <row r="287" spans="2:12" x14ac:dyDescent="0.25">
      <c r="B287"/>
      <c r="C287"/>
      <c r="D287"/>
      <c r="L287" s="18"/>
    </row>
    <row r="288" spans="2:12" x14ac:dyDescent="0.25">
      <c r="B288"/>
      <c r="C288"/>
      <c r="D288"/>
      <c r="L288" s="18"/>
    </row>
    <row r="289" spans="2:12" x14ac:dyDescent="0.25">
      <c r="B289"/>
      <c r="C289"/>
      <c r="D289"/>
      <c r="L289" s="18"/>
    </row>
    <row r="290" spans="2:12" x14ac:dyDescent="0.25">
      <c r="B290"/>
      <c r="C290"/>
      <c r="D290"/>
      <c r="L290" s="18"/>
    </row>
    <row r="291" spans="2:12" x14ac:dyDescent="0.25">
      <c r="B291"/>
      <c r="C291"/>
      <c r="D291"/>
      <c r="L291" s="18"/>
    </row>
    <row r="292" spans="2:12" x14ac:dyDescent="0.25">
      <c r="B292"/>
      <c r="C292"/>
      <c r="D292"/>
      <c r="L292" s="18"/>
    </row>
    <row r="293" spans="2:12" x14ac:dyDescent="0.25">
      <c r="B293"/>
      <c r="C293"/>
      <c r="D293"/>
      <c r="L293" s="18"/>
    </row>
    <row r="294" spans="2:12" x14ac:dyDescent="0.25">
      <c r="B294"/>
      <c r="C294"/>
      <c r="D294"/>
      <c r="L294" s="18"/>
    </row>
    <row r="295" spans="2:12" x14ac:dyDescent="0.25">
      <c r="B295"/>
      <c r="C295"/>
      <c r="D295"/>
      <c r="L295" s="18"/>
    </row>
    <row r="296" spans="2:12" x14ac:dyDescent="0.25">
      <c r="B296"/>
      <c r="C296"/>
      <c r="D296"/>
      <c r="L296" s="18"/>
    </row>
    <row r="297" spans="2:12" x14ac:dyDescent="0.25">
      <c r="B297"/>
      <c r="C297"/>
      <c r="D297"/>
      <c r="E297"/>
      <c r="F297"/>
      <c r="G297"/>
      <c r="H297"/>
      <c r="I297"/>
      <c r="J297"/>
      <c r="K297"/>
      <c r="L297" s="18"/>
    </row>
    <row r="298" spans="2:12" x14ac:dyDescent="0.25">
      <c r="B298"/>
      <c r="C298"/>
      <c r="D298"/>
      <c r="E298"/>
      <c r="F298"/>
      <c r="G298"/>
      <c r="H298"/>
      <c r="I298"/>
      <c r="J298"/>
      <c r="K298"/>
      <c r="L298" s="18"/>
    </row>
    <row r="299" spans="2:12" x14ac:dyDescent="0.25">
      <c r="B299"/>
      <c r="C299"/>
      <c r="D299"/>
      <c r="E299"/>
      <c r="F299"/>
      <c r="G299"/>
      <c r="H299"/>
      <c r="I299"/>
      <c r="J299"/>
      <c r="K299"/>
      <c r="L299" s="18"/>
    </row>
    <row r="300" spans="2:12" x14ac:dyDescent="0.25">
      <c r="B300"/>
      <c r="C300"/>
      <c r="D300"/>
      <c r="E300"/>
      <c r="F300"/>
      <c r="G300"/>
      <c r="H300"/>
      <c r="I300"/>
      <c r="J300"/>
      <c r="K300"/>
      <c r="L300" s="18"/>
    </row>
    <row r="301" spans="2:12" x14ac:dyDescent="0.25">
      <c r="B301"/>
      <c r="C301"/>
      <c r="D301"/>
      <c r="E301"/>
      <c r="F301"/>
      <c r="G301"/>
      <c r="H301"/>
      <c r="I301"/>
      <c r="J301"/>
      <c r="K301"/>
      <c r="L301" s="18"/>
    </row>
    <row r="302" spans="2:12" x14ac:dyDescent="0.25">
      <c r="B302"/>
      <c r="C302"/>
      <c r="D302"/>
      <c r="E302"/>
      <c r="F302"/>
      <c r="G302"/>
      <c r="H302"/>
      <c r="I302"/>
      <c r="J302"/>
      <c r="K302"/>
      <c r="L302" s="18"/>
    </row>
    <row r="303" spans="2:12" x14ac:dyDescent="0.25">
      <c r="B303"/>
      <c r="C303"/>
      <c r="D303"/>
      <c r="E303"/>
      <c r="F303"/>
      <c r="G303"/>
      <c r="H303"/>
      <c r="I303"/>
      <c r="J303"/>
      <c r="K303"/>
      <c r="L303" s="18"/>
    </row>
    <row r="304" spans="2:12" x14ac:dyDescent="0.25">
      <c r="B304"/>
      <c r="C304"/>
      <c r="D304"/>
      <c r="E304"/>
      <c r="F304"/>
      <c r="G304"/>
      <c r="H304"/>
      <c r="I304"/>
      <c r="J304"/>
      <c r="K304"/>
      <c r="L304" s="18"/>
    </row>
    <row r="305" spans="2:12" x14ac:dyDescent="0.25">
      <c r="B305"/>
      <c r="C305"/>
      <c r="D305"/>
      <c r="E305"/>
      <c r="F305"/>
      <c r="G305"/>
      <c r="H305"/>
      <c r="I305"/>
      <c r="J305"/>
      <c r="K305"/>
      <c r="L305" s="18"/>
    </row>
    <row r="306" spans="2:12" x14ac:dyDescent="0.25">
      <c r="B306"/>
      <c r="C306"/>
      <c r="D306"/>
      <c r="E306"/>
      <c r="F306"/>
      <c r="G306"/>
      <c r="H306"/>
      <c r="I306"/>
      <c r="J306"/>
      <c r="K306"/>
      <c r="L306" s="18"/>
    </row>
    <row r="307" spans="2:12" x14ac:dyDescent="0.25">
      <c r="B307"/>
      <c r="C307"/>
      <c r="D307"/>
      <c r="E307"/>
      <c r="F307"/>
      <c r="G307"/>
      <c r="H307"/>
      <c r="I307"/>
      <c r="J307"/>
      <c r="K307"/>
      <c r="L307" s="18"/>
    </row>
    <row r="308" spans="2:12" x14ac:dyDescent="0.25">
      <c r="B308"/>
      <c r="C308"/>
      <c r="D308"/>
      <c r="E308"/>
      <c r="F308"/>
      <c r="G308"/>
      <c r="H308"/>
      <c r="I308"/>
      <c r="J308"/>
      <c r="K308"/>
      <c r="L308" s="18"/>
    </row>
    <row r="309" spans="2:12" x14ac:dyDescent="0.25">
      <c r="B309"/>
      <c r="C309"/>
      <c r="D309"/>
      <c r="E309"/>
      <c r="F309"/>
      <c r="G309"/>
      <c r="H309"/>
      <c r="I309"/>
      <c r="J309"/>
      <c r="K309"/>
      <c r="L309" s="18"/>
    </row>
    <row r="310" spans="2:12" x14ac:dyDescent="0.25">
      <c r="B310"/>
      <c r="C310"/>
      <c r="D310"/>
      <c r="E310"/>
      <c r="F310"/>
      <c r="G310"/>
      <c r="H310"/>
      <c r="I310"/>
      <c r="J310"/>
      <c r="K310"/>
      <c r="L310" s="18"/>
    </row>
    <row r="311" spans="2:12" x14ac:dyDescent="0.25">
      <c r="B311"/>
      <c r="C311"/>
      <c r="D311"/>
      <c r="E311"/>
      <c r="F311"/>
      <c r="G311"/>
      <c r="H311"/>
      <c r="I311"/>
      <c r="J311"/>
      <c r="K311"/>
      <c r="L311" s="18"/>
    </row>
    <row r="312" spans="2:12" x14ac:dyDescent="0.25">
      <c r="B312"/>
      <c r="C312"/>
      <c r="D312"/>
      <c r="E312"/>
      <c r="F312"/>
      <c r="G312"/>
      <c r="H312"/>
      <c r="I312"/>
      <c r="J312"/>
      <c r="K312"/>
      <c r="L312" s="18"/>
    </row>
    <row r="313" spans="2:12" x14ac:dyDescent="0.25">
      <c r="B313"/>
      <c r="C313"/>
      <c r="D313"/>
      <c r="E313"/>
      <c r="F313"/>
      <c r="G313"/>
      <c r="H313"/>
      <c r="I313"/>
      <c r="J313"/>
      <c r="K313"/>
      <c r="L313" s="18"/>
    </row>
    <row r="314" spans="2:12" x14ac:dyDescent="0.25">
      <c r="B314"/>
      <c r="C314"/>
      <c r="D314"/>
      <c r="E314"/>
      <c r="F314"/>
      <c r="G314"/>
      <c r="H314"/>
      <c r="I314"/>
      <c r="J314"/>
      <c r="K314"/>
      <c r="L314" s="18"/>
    </row>
    <row r="315" spans="2:12" x14ac:dyDescent="0.25">
      <c r="B315"/>
      <c r="C315"/>
      <c r="D315"/>
      <c r="E315"/>
      <c r="F315"/>
      <c r="G315"/>
      <c r="H315"/>
      <c r="I315"/>
      <c r="J315"/>
      <c r="K315"/>
      <c r="L315" s="18"/>
    </row>
    <row r="316" spans="2:12" x14ac:dyDescent="0.25">
      <c r="B316"/>
      <c r="C316"/>
      <c r="D316"/>
      <c r="E316"/>
      <c r="F316"/>
      <c r="G316"/>
      <c r="H316"/>
      <c r="I316"/>
      <c r="J316"/>
      <c r="K316"/>
      <c r="L316" s="18"/>
    </row>
    <row r="317" spans="2:12" x14ac:dyDescent="0.25">
      <c r="B317"/>
      <c r="C317"/>
      <c r="D317"/>
      <c r="E317"/>
      <c r="F317"/>
      <c r="G317"/>
      <c r="H317"/>
      <c r="I317"/>
      <c r="J317"/>
      <c r="K317"/>
      <c r="L317" s="18"/>
    </row>
    <row r="318" spans="2:12" x14ac:dyDescent="0.25">
      <c r="B318"/>
      <c r="C318"/>
      <c r="D318"/>
      <c r="E318"/>
      <c r="F318"/>
      <c r="G318"/>
      <c r="H318"/>
      <c r="I318"/>
      <c r="J318"/>
      <c r="K318"/>
      <c r="L318" s="18"/>
    </row>
    <row r="319" spans="2:12" x14ac:dyDescent="0.25">
      <c r="B319"/>
      <c r="C319"/>
      <c r="D319"/>
      <c r="E319"/>
      <c r="F319"/>
      <c r="G319"/>
      <c r="H319"/>
      <c r="I319"/>
      <c r="J319"/>
      <c r="K319"/>
      <c r="L319" s="18"/>
    </row>
    <row r="320" spans="2:12" x14ac:dyDescent="0.25">
      <c r="B320"/>
      <c r="C320"/>
      <c r="D320"/>
      <c r="E320"/>
      <c r="F320"/>
      <c r="G320"/>
      <c r="H320"/>
      <c r="I320"/>
      <c r="J320"/>
      <c r="K320"/>
      <c r="L320" s="18"/>
    </row>
    <row r="321" spans="2:12" x14ac:dyDescent="0.25">
      <c r="B321"/>
      <c r="C321"/>
      <c r="D321"/>
      <c r="E321"/>
      <c r="F321"/>
      <c r="G321"/>
      <c r="H321"/>
      <c r="I321"/>
      <c r="J321"/>
      <c r="K321"/>
      <c r="L321" s="18"/>
    </row>
    <row r="322" spans="2:12" x14ac:dyDescent="0.25">
      <c r="B322"/>
      <c r="C322"/>
      <c r="D322"/>
      <c r="E322"/>
      <c r="F322"/>
      <c r="G322"/>
      <c r="H322"/>
      <c r="I322"/>
      <c r="J322"/>
      <c r="K322"/>
      <c r="L322" s="18"/>
    </row>
    <row r="323" spans="2:12" x14ac:dyDescent="0.25">
      <c r="B323"/>
      <c r="C323"/>
      <c r="D323"/>
      <c r="E323"/>
      <c r="F323"/>
      <c r="G323"/>
      <c r="H323"/>
      <c r="I323"/>
      <c r="J323"/>
      <c r="K323"/>
      <c r="L323" s="18"/>
    </row>
    <row r="324" spans="2:12" x14ac:dyDescent="0.25">
      <c r="B324"/>
      <c r="C324"/>
      <c r="D324"/>
      <c r="E324"/>
      <c r="F324"/>
      <c r="G324"/>
      <c r="H324"/>
      <c r="I324"/>
      <c r="J324"/>
      <c r="K324"/>
      <c r="L324" s="18"/>
    </row>
    <row r="325" spans="2:12" x14ac:dyDescent="0.25">
      <c r="B325"/>
      <c r="C325"/>
      <c r="D325"/>
      <c r="E325"/>
      <c r="F325"/>
      <c r="G325"/>
      <c r="H325"/>
      <c r="I325"/>
      <c r="J325"/>
      <c r="K325"/>
      <c r="L325" s="18"/>
    </row>
    <row r="326" spans="2:12" x14ac:dyDescent="0.25">
      <c r="B326"/>
      <c r="C326"/>
      <c r="D326"/>
      <c r="E326"/>
      <c r="F326"/>
      <c r="G326"/>
      <c r="H326"/>
      <c r="I326"/>
      <c r="J326"/>
      <c r="K326"/>
      <c r="L326" s="18"/>
    </row>
    <row r="327" spans="2:12" x14ac:dyDescent="0.25">
      <c r="B327"/>
      <c r="C327"/>
      <c r="D327"/>
      <c r="E327"/>
      <c r="F327"/>
      <c r="G327"/>
      <c r="H327"/>
      <c r="I327"/>
      <c r="J327"/>
      <c r="K327"/>
      <c r="L327" s="18"/>
    </row>
    <row r="328" spans="2:12" x14ac:dyDescent="0.25">
      <c r="B328"/>
      <c r="C328"/>
      <c r="D328"/>
      <c r="E328"/>
      <c r="F328"/>
      <c r="G328"/>
      <c r="H328"/>
      <c r="I328"/>
      <c r="J328"/>
      <c r="K328"/>
      <c r="L328" s="18"/>
    </row>
    <row r="329" spans="2:12" x14ac:dyDescent="0.25">
      <c r="B329"/>
      <c r="C329"/>
      <c r="D329"/>
      <c r="E329"/>
      <c r="F329"/>
      <c r="G329"/>
      <c r="H329"/>
      <c r="I329"/>
      <c r="J329"/>
      <c r="K329"/>
      <c r="L329" s="18"/>
    </row>
    <row r="330" spans="2:12" x14ac:dyDescent="0.25">
      <c r="B330"/>
      <c r="C330"/>
      <c r="D330"/>
      <c r="E330"/>
      <c r="F330"/>
      <c r="G330"/>
      <c r="H330"/>
      <c r="I330"/>
      <c r="J330"/>
      <c r="K330"/>
      <c r="L330" s="18"/>
    </row>
    <row r="331" spans="2:12" x14ac:dyDescent="0.25">
      <c r="B331"/>
      <c r="C331"/>
      <c r="D331"/>
      <c r="E331"/>
      <c r="F331"/>
      <c r="G331"/>
      <c r="H331"/>
      <c r="I331"/>
      <c r="J331"/>
      <c r="K331"/>
      <c r="L331" s="18"/>
    </row>
    <row r="332" spans="2:12" x14ac:dyDescent="0.25">
      <c r="B332"/>
      <c r="C332"/>
      <c r="D332"/>
      <c r="E332"/>
      <c r="F332"/>
      <c r="G332"/>
      <c r="H332"/>
      <c r="I332"/>
      <c r="J332"/>
      <c r="K332"/>
      <c r="L332" s="18"/>
    </row>
    <row r="333" spans="2:12" x14ac:dyDescent="0.25">
      <c r="B333"/>
      <c r="C333"/>
      <c r="D333"/>
      <c r="E333"/>
      <c r="F333"/>
      <c r="G333"/>
      <c r="H333"/>
      <c r="I333"/>
      <c r="J333"/>
      <c r="K333"/>
      <c r="L333" s="18"/>
    </row>
    <row r="334" spans="2:12" x14ac:dyDescent="0.25">
      <c r="B334"/>
      <c r="C334"/>
      <c r="D334"/>
      <c r="E334"/>
      <c r="F334"/>
      <c r="G334"/>
      <c r="H334"/>
      <c r="I334"/>
      <c r="J334"/>
      <c r="K334"/>
      <c r="L334" s="18"/>
    </row>
    <row r="335" spans="2:12" x14ac:dyDescent="0.25">
      <c r="B335"/>
      <c r="C335"/>
      <c r="D335"/>
      <c r="E335"/>
      <c r="F335"/>
      <c r="G335"/>
      <c r="H335"/>
      <c r="I335"/>
      <c r="J335"/>
      <c r="K335"/>
      <c r="L335" s="18"/>
    </row>
    <row r="336" spans="2:12" x14ac:dyDescent="0.25">
      <c r="B336"/>
      <c r="C336"/>
      <c r="D336"/>
      <c r="E336"/>
      <c r="F336"/>
      <c r="G336"/>
      <c r="H336"/>
      <c r="I336"/>
      <c r="J336"/>
      <c r="K336"/>
      <c r="L336" s="18"/>
    </row>
    <row r="337" spans="2:12" x14ac:dyDescent="0.25">
      <c r="B337"/>
      <c r="C337"/>
      <c r="D337"/>
      <c r="E337"/>
      <c r="F337"/>
      <c r="G337"/>
      <c r="H337"/>
      <c r="I337"/>
      <c r="J337"/>
      <c r="K337"/>
      <c r="L337" s="18"/>
    </row>
    <row r="338" spans="2:12" x14ac:dyDescent="0.25">
      <c r="B338"/>
      <c r="C338"/>
      <c r="D338"/>
      <c r="E338"/>
      <c r="F338"/>
      <c r="G338"/>
      <c r="H338"/>
      <c r="I338"/>
      <c r="J338"/>
      <c r="K338"/>
      <c r="L338" s="18"/>
    </row>
    <row r="339" spans="2:12" x14ac:dyDescent="0.25">
      <c r="B339"/>
      <c r="C339"/>
      <c r="D339"/>
      <c r="E339"/>
      <c r="F339"/>
      <c r="G339"/>
      <c r="H339"/>
      <c r="I339"/>
      <c r="J339"/>
      <c r="K339"/>
      <c r="L339" s="18"/>
    </row>
    <row r="340" spans="2:12" x14ac:dyDescent="0.25">
      <c r="B340"/>
      <c r="C340"/>
      <c r="D340"/>
      <c r="E340"/>
      <c r="F340"/>
      <c r="G340"/>
      <c r="H340"/>
      <c r="I340"/>
      <c r="J340"/>
      <c r="K340"/>
      <c r="L340" s="18"/>
    </row>
    <row r="341" spans="2:12" x14ac:dyDescent="0.25">
      <c r="B341"/>
      <c r="C341"/>
      <c r="D341"/>
      <c r="E341"/>
      <c r="F341"/>
      <c r="G341"/>
      <c r="H341"/>
      <c r="I341"/>
      <c r="J341"/>
      <c r="K341"/>
      <c r="L341" s="18"/>
    </row>
    <row r="342" spans="2:12" x14ac:dyDescent="0.25">
      <c r="B342"/>
      <c r="C342"/>
      <c r="D342"/>
      <c r="E342"/>
      <c r="F342"/>
      <c r="G342"/>
      <c r="H342"/>
      <c r="I342"/>
      <c r="J342"/>
      <c r="K342"/>
      <c r="L342" s="18"/>
    </row>
    <row r="343" spans="2:12" x14ac:dyDescent="0.25">
      <c r="B343"/>
      <c r="C343"/>
      <c r="D343"/>
      <c r="E343"/>
      <c r="F343"/>
      <c r="G343"/>
      <c r="H343"/>
      <c r="I343"/>
      <c r="J343"/>
      <c r="K343"/>
      <c r="L343" s="18"/>
    </row>
    <row r="344" spans="2:12" x14ac:dyDescent="0.25">
      <c r="B344"/>
      <c r="C344"/>
      <c r="D344"/>
      <c r="E344"/>
      <c r="F344"/>
      <c r="G344"/>
      <c r="H344"/>
      <c r="I344"/>
      <c r="J344"/>
      <c r="K344"/>
      <c r="L344" s="18"/>
    </row>
    <row r="345" spans="2:12" x14ac:dyDescent="0.25">
      <c r="B345"/>
      <c r="C345"/>
      <c r="D345"/>
      <c r="E345"/>
      <c r="F345"/>
      <c r="G345"/>
      <c r="H345"/>
      <c r="I345"/>
      <c r="J345"/>
      <c r="K345"/>
      <c r="L345" s="18"/>
    </row>
    <row r="346" spans="2:12" x14ac:dyDescent="0.25">
      <c r="B346"/>
      <c r="C346"/>
      <c r="D346"/>
      <c r="E346"/>
      <c r="F346"/>
      <c r="G346"/>
      <c r="H346"/>
      <c r="I346"/>
      <c r="J346"/>
      <c r="K346"/>
      <c r="L346" s="18"/>
    </row>
    <row r="347" spans="2:12" x14ac:dyDescent="0.25">
      <c r="B347"/>
      <c r="C347"/>
      <c r="D347"/>
      <c r="E347"/>
      <c r="F347"/>
      <c r="G347"/>
      <c r="H347"/>
      <c r="I347"/>
      <c r="J347"/>
      <c r="K347"/>
      <c r="L347" s="18"/>
    </row>
    <row r="348" spans="2:12" x14ac:dyDescent="0.25">
      <c r="B348"/>
      <c r="C348"/>
      <c r="D348"/>
      <c r="E348"/>
      <c r="F348"/>
      <c r="G348"/>
      <c r="H348"/>
      <c r="I348"/>
      <c r="J348"/>
      <c r="K348"/>
      <c r="L348" s="18"/>
    </row>
    <row r="349" spans="2:12" x14ac:dyDescent="0.25">
      <c r="B349"/>
      <c r="C349"/>
      <c r="D349"/>
      <c r="E349"/>
      <c r="F349"/>
      <c r="G349"/>
      <c r="H349"/>
      <c r="I349"/>
      <c r="J349"/>
      <c r="K349"/>
      <c r="L349" s="18"/>
    </row>
    <row r="350" spans="2:12" x14ac:dyDescent="0.25">
      <c r="B350"/>
      <c r="C350"/>
      <c r="D350"/>
      <c r="E350"/>
      <c r="F350"/>
      <c r="G350"/>
      <c r="H350"/>
      <c r="I350"/>
      <c r="J350"/>
      <c r="K350"/>
      <c r="L350" s="18"/>
    </row>
    <row r="351" spans="2:12" x14ac:dyDescent="0.25">
      <c r="B351"/>
      <c r="C351"/>
      <c r="D351"/>
      <c r="E351"/>
      <c r="F351"/>
      <c r="G351"/>
      <c r="H351"/>
      <c r="I351"/>
      <c r="J351"/>
      <c r="K351"/>
      <c r="L351" s="18"/>
    </row>
    <row r="352" spans="2:12" x14ac:dyDescent="0.25">
      <c r="B352"/>
      <c r="C352"/>
      <c r="D352"/>
      <c r="E352"/>
      <c r="F352"/>
      <c r="G352"/>
      <c r="H352"/>
      <c r="I352"/>
      <c r="J352"/>
      <c r="K352"/>
      <c r="L352" s="18"/>
    </row>
    <row r="353" spans="2:12" x14ac:dyDescent="0.25">
      <c r="B353"/>
      <c r="C353"/>
      <c r="D353"/>
      <c r="E353"/>
      <c r="F353"/>
      <c r="G353"/>
      <c r="H353"/>
      <c r="I353"/>
      <c r="J353"/>
      <c r="K353"/>
      <c r="L353" s="18"/>
    </row>
    <row r="354" spans="2:12" x14ac:dyDescent="0.25">
      <c r="C354"/>
      <c r="D354"/>
      <c r="E354"/>
      <c r="F354"/>
      <c r="G354"/>
      <c r="H354"/>
      <c r="I354"/>
      <c r="J354"/>
      <c r="K354"/>
      <c r="L354" s="18"/>
    </row>
  </sheetData>
  <mergeCells count="69">
    <mergeCell ref="C79:C81"/>
    <mergeCell ref="C86:C87"/>
    <mergeCell ref="C100:C106"/>
    <mergeCell ref="C60:C61"/>
    <mergeCell ref="A1:N1"/>
    <mergeCell ref="C30:C32"/>
    <mergeCell ref="C33:C35"/>
    <mergeCell ref="C25:C29"/>
    <mergeCell ref="C17:C20"/>
    <mergeCell ref="C107:C111"/>
    <mergeCell ref="C112:C129"/>
    <mergeCell ref="C89:C90"/>
    <mergeCell ref="P3:R3"/>
    <mergeCell ref="C49:C50"/>
    <mergeCell ref="C36:C38"/>
    <mergeCell ref="C77:C78"/>
    <mergeCell ref="C66:C68"/>
    <mergeCell ref="C64:C65"/>
    <mergeCell ref="C21:C23"/>
    <mergeCell ref="C39:C42"/>
    <mergeCell ref="C43:C46"/>
    <mergeCell ref="C51:C58"/>
    <mergeCell ref="C91:C99"/>
    <mergeCell ref="C69:C76"/>
    <mergeCell ref="C82:C85"/>
    <mergeCell ref="C130:C131"/>
    <mergeCell ref="C247:C257"/>
    <mergeCell ref="C260:C263"/>
    <mergeCell ref="C244:C246"/>
    <mergeCell ref="C186:C191"/>
    <mergeCell ref="C201:C203"/>
    <mergeCell ref="C204:C208"/>
    <mergeCell ref="C209:C213"/>
    <mergeCell ref="C164:C170"/>
    <mergeCell ref="C132:C133"/>
    <mergeCell ref="C137:C140"/>
    <mergeCell ref="C142:C143"/>
    <mergeCell ref="C155:C158"/>
    <mergeCell ref="C150:C154"/>
    <mergeCell ref="C134:C136"/>
    <mergeCell ref="C160:C162"/>
    <mergeCell ref="C264:C266"/>
    <mergeCell ref="C219:C221"/>
    <mergeCell ref="C192:C196"/>
    <mergeCell ref="C183:C185"/>
    <mergeCell ref="C181:C182"/>
    <mergeCell ref="C258:C259"/>
    <mergeCell ref="C222:C226"/>
    <mergeCell ref="C227:C231"/>
    <mergeCell ref="C232:C235"/>
    <mergeCell ref="C214:C216"/>
    <mergeCell ref="C197:C200"/>
    <mergeCell ref="C217:C218"/>
    <mergeCell ref="P11:R11"/>
    <mergeCell ref="P19:R19"/>
    <mergeCell ref="C62:C63"/>
    <mergeCell ref="C237:C243"/>
    <mergeCell ref="B181:B216"/>
    <mergeCell ref="B217:B235"/>
    <mergeCell ref="B236:B266"/>
    <mergeCell ref="B163:B180"/>
    <mergeCell ref="B137:B162"/>
    <mergeCell ref="B3:B90"/>
    <mergeCell ref="C3:C13"/>
    <mergeCell ref="C14:C15"/>
    <mergeCell ref="C144:C149"/>
    <mergeCell ref="C172:C173"/>
    <mergeCell ref="C174:C180"/>
    <mergeCell ref="B91:B136"/>
  </mergeCells>
  <phoneticPr fontId="1" type="noConversion"/>
  <conditionalFormatting sqref="J3:J266">
    <cfRule type="containsText" dxfId="3" priority="4" operator="containsText" text="通過">
      <formula>NOT(ISERROR(SEARCH("通過",J3)))</formula>
    </cfRule>
    <cfRule type="containsText" dxfId="2" priority="3" operator="containsText" text="未通過">
      <formula>NOT(ISERROR(SEARCH("未通過",J3)))</formula>
    </cfRule>
    <cfRule type="containsText" dxfId="1" priority="2" operator="containsText" text="不予補助">
      <formula>NOT(ISERROR(SEARCH("不予補助",J3)))</formula>
    </cfRule>
    <cfRule type="containsText" dxfId="0" priority="1" operator="containsText" text="專案">
      <formula>NOT(ISERROR(SEARCH("專案",J3)))</formula>
    </cfRule>
  </conditionalFormatting>
  <hyperlinks>
    <hyperlink ref="D162" r:id="rId1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103(下)經費審查總表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2015-02-02T17:46:53Z</dcterms:modified>
</cp:coreProperties>
</file>